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60" yWindow="0" windowWidth="25520" windowHeight="14200" tabRatio="500"/>
  </bookViews>
  <sheets>
    <sheet name="Лучшие показатели" sheetId="5" r:id="rId1"/>
    <sheet name="Сезон(2015-16)" sheetId="2" r:id="rId2"/>
    <sheet name="Общий" sheetId="6" r:id="rId3"/>
    <sheet name="ABL(2016-17)" sheetId="7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6" l="1"/>
  <c r="K16" i="7"/>
  <c r="K12" i="7"/>
  <c r="K11" i="7"/>
  <c r="K10" i="7"/>
  <c r="K9" i="7"/>
  <c r="K8" i="7"/>
  <c r="K7" i="7"/>
  <c r="K2" i="7"/>
  <c r="G2" i="7"/>
  <c r="F2" i="7"/>
  <c r="E2" i="7"/>
  <c r="D2" i="7"/>
  <c r="C2" i="7"/>
  <c r="B2" i="7"/>
  <c r="E16" i="6"/>
  <c r="E12" i="6"/>
  <c r="E11" i="6"/>
  <c r="E10" i="6"/>
  <c r="E9" i="6"/>
  <c r="E7" i="6"/>
  <c r="K2" i="6"/>
  <c r="G2" i="6"/>
  <c r="F2" i="6"/>
  <c r="E2" i="6"/>
  <c r="D2" i="6"/>
  <c r="C2" i="6"/>
  <c r="B2" i="6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K2" i="2"/>
  <c r="B2" i="2"/>
  <c r="M7" i="2"/>
  <c r="M8" i="2"/>
  <c r="M9" i="2"/>
  <c r="M10" i="2"/>
  <c r="M11" i="2"/>
  <c r="M12" i="2"/>
  <c r="M15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<sst xmlns="http://schemas.openxmlformats.org/spreadsheetml/2006/main" count="306" uniqueCount="123">
  <si>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</si>
  <si>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</si>
  <si>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</si>
  <si>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</si>
  <si>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</si>
  <si>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</si>
  <si>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</si>
  <si>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</si>
  <si>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</si>
  <si>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</si>
  <si>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</si>
  <si>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</si>
  <si>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</si>
  <si>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</si>
  <si>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</si>
  <si>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</si>
  <si>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</si>
  <si>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</si>
  <si>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</si>
  <si>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</si>
  <si>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</si>
  <si>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</si>
  <si>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</si>
  <si>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</si>
  <si>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</si>
  <si>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</si>
  <si>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</si>
  <si>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</si>
  <si>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</si>
  <si>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</si>
  <si>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</si>
  <si>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</si>
  <si>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</si>
  <si>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</si>
  <si>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</si>
  <si>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</si>
  <si>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</si>
  <si>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</si>
  <si>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</si>
  <si>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</si>
  <si>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</si>
  <si>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</si>
  <si>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</si>
  <si>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</si>
  <si>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</si>
  <si>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</si>
  <si>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</si>
  <si>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Александр Игнатенко</t>
  </si>
  <si>
    <t xml:space="preserve">  Александр Игнатенко (2015-2016г) (Vikingi) ABL</t>
  </si>
  <si>
    <t>2\6</t>
  </si>
  <si>
    <t>-</t>
  </si>
  <si>
    <t>19;53</t>
  </si>
  <si>
    <t>23;27</t>
  </si>
  <si>
    <t>10\12</t>
  </si>
  <si>
    <t>30;04</t>
  </si>
  <si>
    <t>3\4</t>
  </si>
  <si>
    <t>4\4</t>
  </si>
  <si>
    <t>33;29</t>
  </si>
  <si>
    <t>6\10</t>
  </si>
  <si>
    <t>23;53</t>
  </si>
  <si>
    <t>1\5</t>
  </si>
  <si>
    <t>0\1</t>
  </si>
  <si>
    <t>23;06</t>
  </si>
  <si>
    <t>27;58</t>
  </si>
  <si>
    <t>1\4</t>
  </si>
  <si>
    <t>30;16</t>
  </si>
  <si>
    <t>2\5</t>
  </si>
  <si>
    <t>0\2</t>
  </si>
  <si>
    <t>40;00</t>
  </si>
  <si>
    <t>2\7</t>
  </si>
  <si>
    <t>2\2</t>
  </si>
  <si>
    <t>33;40</t>
  </si>
  <si>
    <t>3\12</t>
  </si>
  <si>
    <t>1\3</t>
  </si>
  <si>
    <t>32\71</t>
  </si>
  <si>
    <t>0\4</t>
  </si>
  <si>
    <t>285;46</t>
  </si>
  <si>
    <t>13\17</t>
  </si>
  <si>
    <t>Александр Игнатенко (2016г) (Vikingi) UaBA</t>
  </si>
  <si>
    <t>15;01</t>
  </si>
  <si>
    <t>2\4</t>
  </si>
  <si>
    <t>26;48</t>
  </si>
  <si>
    <t>3\6</t>
  </si>
  <si>
    <t>21;00</t>
  </si>
  <si>
    <t>5\7</t>
  </si>
  <si>
    <t>24;46</t>
  </si>
  <si>
    <t>4\7</t>
  </si>
  <si>
    <t>1\2</t>
  </si>
  <si>
    <t>19;15</t>
  </si>
  <si>
    <t>1\8</t>
  </si>
  <si>
    <t>4\10</t>
  </si>
  <si>
    <t>16\36</t>
  </si>
  <si>
    <t>146;47</t>
  </si>
  <si>
    <t>ABL</t>
  </si>
  <si>
    <t>2015-2016</t>
  </si>
  <si>
    <t>UaBA</t>
  </si>
  <si>
    <t>83,33% (10\12)</t>
  </si>
  <si>
    <t>100% (4\4)</t>
  </si>
  <si>
    <t>Game</t>
  </si>
  <si>
    <t>1\1</t>
  </si>
  <si>
    <t>4\5</t>
  </si>
  <si>
    <t xml:space="preserve">  Александр Игнатенко (2015-2016г) (Vikingi)</t>
  </si>
  <si>
    <t xml:space="preserve">  Александр Игнатенко (2015-2016г) (Vikingi) </t>
  </si>
  <si>
    <t xml:space="preserve">  Александр Игнатенко (2016-2017г) (Vikingi) ABL</t>
  </si>
  <si>
    <t>48\108</t>
  </si>
  <si>
    <t>0\6</t>
  </si>
  <si>
    <t>17\27</t>
  </si>
  <si>
    <t>432м 33с</t>
  </si>
  <si>
    <t>35;10</t>
  </si>
  <si>
    <t>3\10</t>
  </si>
  <si>
    <t>34;58</t>
  </si>
  <si>
    <t>5\6</t>
  </si>
  <si>
    <t>9\13</t>
  </si>
  <si>
    <t>18;23</t>
  </si>
  <si>
    <t>21;58</t>
  </si>
  <si>
    <t>1\6</t>
  </si>
  <si>
    <t>25;44</t>
  </si>
  <si>
    <t>22;24</t>
  </si>
  <si>
    <t>9\14</t>
  </si>
  <si>
    <t>27\57</t>
  </si>
  <si>
    <t>232м 6с</t>
  </si>
  <si>
    <t>2016-2017</t>
  </si>
  <si>
    <t>100(2\2)%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</si>
</sst>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9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/>
    </xf>
  </cellXfs>
  <cellStyles count="1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2" sqref="B1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47</v>
      </c>
    </row>
    <row r="2" spans="1:7" ht="27" customHeight="1"/>
    <row r="4" spans="1:7" s="41" customFormat="1" ht="18">
      <c r="A4" s="41" t="s">
        <v>43</v>
      </c>
      <c r="B4" s="42" t="s">
        <v>26</v>
      </c>
      <c r="C4" s="42" t="s">
        <v>45</v>
      </c>
      <c r="D4" s="42" t="s">
        <v>46</v>
      </c>
      <c r="E4" s="42"/>
      <c r="F4" s="42"/>
      <c r="G4" s="42"/>
    </row>
    <row r="5" spans="1:7" s="41" customFormat="1" ht="18">
      <c r="A5" s="43" t="s">
        <v>27</v>
      </c>
      <c r="B5" s="71" t="s">
        <v>68</v>
      </c>
      <c r="C5" s="48" t="s">
        <v>95</v>
      </c>
      <c r="D5" s="47">
        <v>2016</v>
      </c>
      <c r="E5" s="44"/>
      <c r="F5" s="45"/>
      <c r="G5" s="43"/>
    </row>
    <row r="6" spans="1:7" s="41" customFormat="1" ht="18">
      <c r="A6" s="43" t="s">
        <v>28</v>
      </c>
      <c r="B6" s="42">
        <v>10</v>
      </c>
      <c r="C6" s="48" t="s">
        <v>93</v>
      </c>
      <c r="D6" s="47" t="s">
        <v>94</v>
      </c>
      <c r="E6" s="43"/>
      <c r="F6" s="45"/>
      <c r="G6" s="43"/>
    </row>
    <row r="7" spans="1:7" s="41" customFormat="1" ht="18">
      <c r="A7" s="43" t="s">
        <v>29</v>
      </c>
      <c r="B7" s="42">
        <v>13</v>
      </c>
      <c r="C7" s="48" t="s">
        <v>93</v>
      </c>
      <c r="D7" s="47" t="s">
        <v>121</v>
      </c>
      <c r="E7" s="43"/>
      <c r="F7" s="45"/>
      <c r="G7" s="43"/>
    </row>
    <row r="8" spans="1:7" s="41" customFormat="1" ht="18">
      <c r="A8" s="43" t="s">
        <v>30</v>
      </c>
      <c r="B8" s="49" t="s">
        <v>96</v>
      </c>
      <c r="C8" s="48" t="s">
        <v>93</v>
      </c>
      <c r="D8" s="47" t="s">
        <v>94</v>
      </c>
      <c r="E8" s="43"/>
      <c r="F8" s="45"/>
      <c r="G8" s="43"/>
    </row>
    <row r="9" spans="1:7" s="41" customFormat="1" ht="18">
      <c r="A9" s="43" t="s">
        <v>31</v>
      </c>
      <c r="B9" s="42">
        <v>2</v>
      </c>
      <c r="C9" s="48" t="s">
        <v>93</v>
      </c>
      <c r="D9" s="47" t="s">
        <v>121</v>
      </c>
      <c r="E9" s="43"/>
      <c r="F9" s="45"/>
      <c r="G9" s="43"/>
    </row>
    <row r="10" spans="1:7" s="41" customFormat="1" ht="18">
      <c r="A10" s="43" t="s">
        <v>32</v>
      </c>
      <c r="B10" s="42">
        <v>2</v>
      </c>
      <c r="C10" s="48" t="s">
        <v>93</v>
      </c>
      <c r="D10" s="47" t="s">
        <v>121</v>
      </c>
      <c r="E10" s="43"/>
      <c r="F10" s="45"/>
      <c r="G10" s="43"/>
    </row>
    <row r="11" spans="1:7" s="41" customFormat="1" ht="18">
      <c r="A11" s="43" t="s">
        <v>33</v>
      </c>
      <c r="B11" s="49" t="s">
        <v>122</v>
      </c>
      <c r="C11" s="48" t="s">
        <v>93</v>
      </c>
      <c r="D11" s="47" t="s">
        <v>121</v>
      </c>
      <c r="E11" s="43"/>
      <c r="F11" s="45"/>
      <c r="G11" s="43"/>
    </row>
    <row r="12" spans="1:7" s="41" customFormat="1" ht="18">
      <c r="A12" s="43" t="s">
        <v>34</v>
      </c>
      <c r="B12" s="42">
        <v>4</v>
      </c>
      <c r="C12" s="48" t="s">
        <v>93</v>
      </c>
      <c r="D12" s="47" t="s">
        <v>94</v>
      </c>
      <c r="E12" s="43"/>
      <c r="F12" s="45"/>
      <c r="G12" s="43"/>
    </row>
    <row r="13" spans="1:7" s="41" customFormat="1" ht="18">
      <c r="A13" s="43" t="s">
        <v>35</v>
      </c>
      <c r="B13" s="42">
        <v>6</v>
      </c>
      <c r="C13" s="48" t="s">
        <v>95</v>
      </c>
      <c r="D13" s="47">
        <v>2016</v>
      </c>
      <c r="E13" s="43"/>
      <c r="F13" s="45"/>
      <c r="G13" s="43"/>
    </row>
    <row r="14" spans="1:7" s="41" customFormat="1" ht="18">
      <c r="A14" s="43" t="s">
        <v>36</v>
      </c>
      <c r="B14" s="49" t="s">
        <v>97</v>
      </c>
      <c r="C14" s="48" t="s">
        <v>93</v>
      </c>
      <c r="D14" s="47" t="s">
        <v>94</v>
      </c>
      <c r="E14" s="43"/>
      <c r="F14" s="45"/>
      <c r="G14" s="43"/>
    </row>
    <row r="15" spans="1:7" s="41" customFormat="1" ht="18">
      <c r="A15" s="43" t="s">
        <v>44</v>
      </c>
      <c r="B15" s="42">
        <v>8</v>
      </c>
      <c r="C15" s="48" t="s">
        <v>93</v>
      </c>
      <c r="D15" s="47" t="s">
        <v>121</v>
      </c>
      <c r="E15" s="43"/>
      <c r="F15" s="45"/>
      <c r="G15" s="43"/>
    </row>
    <row r="16" spans="1:7" s="41" customFormat="1" ht="18">
      <c r="A16" s="43" t="s">
        <v>37</v>
      </c>
      <c r="B16" s="42">
        <v>15</v>
      </c>
      <c r="C16" s="48" t="s">
        <v>95</v>
      </c>
      <c r="D16" s="47">
        <v>2016</v>
      </c>
      <c r="E16" s="43"/>
      <c r="F16" s="45"/>
      <c r="G16" s="43"/>
    </row>
    <row r="17" spans="1:7" s="41" customFormat="1" ht="18">
      <c r="A17" s="43" t="s">
        <v>38</v>
      </c>
      <c r="B17" s="42">
        <v>6</v>
      </c>
      <c r="C17" s="48" t="s">
        <v>93</v>
      </c>
      <c r="D17" s="47" t="s">
        <v>94</v>
      </c>
      <c r="E17" s="43"/>
      <c r="F17" s="45"/>
      <c r="G17" s="43"/>
    </row>
    <row r="18" spans="1:7" s="41" customFormat="1" ht="18">
      <c r="A18" s="43" t="s">
        <v>39</v>
      </c>
      <c r="B18" s="42">
        <v>6</v>
      </c>
      <c r="C18" s="48" t="s">
        <v>93</v>
      </c>
      <c r="D18" s="47" t="s">
        <v>121</v>
      </c>
      <c r="E18" s="43"/>
      <c r="F18" s="45"/>
      <c r="G18" s="43"/>
    </row>
    <row r="19" spans="1:7" s="41" customFormat="1" ht="18">
      <c r="A19" s="43" t="s">
        <v>40</v>
      </c>
      <c r="B19" s="42">
        <v>2</v>
      </c>
      <c r="C19" s="48" t="s">
        <v>95</v>
      </c>
      <c r="D19" s="47">
        <v>2016</v>
      </c>
      <c r="E19" s="43"/>
      <c r="F19" s="45"/>
      <c r="G19" s="43"/>
    </row>
    <row r="20" spans="1:7" s="41" customFormat="1" ht="18">
      <c r="A20" s="43" t="s">
        <v>41</v>
      </c>
      <c r="B20" s="42">
        <v>34</v>
      </c>
      <c r="C20" s="48" t="s">
        <v>93</v>
      </c>
      <c r="D20" s="47" t="s">
        <v>121</v>
      </c>
      <c r="E20" s="43"/>
      <c r="F20" s="45"/>
      <c r="G20" s="43"/>
    </row>
    <row r="21" spans="1:7" s="41" customFormat="1" ht="18">
      <c r="A21" s="43" t="s">
        <v>42</v>
      </c>
      <c r="B21" s="42">
        <v>20</v>
      </c>
      <c r="C21" s="48" t="s">
        <v>93</v>
      </c>
      <c r="D21" s="47" t="s">
        <v>121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I36" sqref="I36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3" max="13" width="14.83203125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4" ht="20">
      <c r="A2" s="23" t="s">
        <v>48</v>
      </c>
      <c r="B2" s="35">
        <f>AVERAGE(C7:L7)</f>
        <v>7.7</v>
      </c>
      <c r="C2" s="36">
        <f>AVERAGE(C8:L8)</f>
        <v>5.7</v>
      </c>
      <c r="D2" s="36">
        <f>AVERAGE(C9:L9)</f>
        <v>2.5</v>
      </c>
      <c r="E2" s="36">
        <f>AVERAGE(C10:L10)</f>
        <v>1.7</v>
      </c>
      <c r="F2" s="36">
        <f>AVERAGE(C11:L11)</f>
        <v>0</v>
      </c>
      <c r="G2" s="36">
        <f>AVERAGE(B12:L12)</f>
        <v>2.1</v>
      </c>
      <c r="H2" s="69">
        <v>0.45069999999999999</v>
      </c>
      <c r="I2" s="69" t="s">
        <v>50</v>
      </c>
      <c r="J2" s="70">
        <v>0.76470000000000005</v>
      </c>
      <c r="K2" s="37">
        <f>AVERAGE(C15:L15)</f>
        <v>10.8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6" t="s">
        <v>48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30" t="s">
        <v>21</v>
      </c>
    </row>
    <row r="7" spans="1:14" ht="18" thickBot="1">
      <c r="A7" s="76"/>
      <c r="B7" s="31" t="s">
        <v>1</v>
      </c>
      <c r="C7" s="65">
        <v>4</v>
      </c>
      <c r="D7" s="65">
        <v>20</v>
      </c>
      <c r="E7" s="65">
        <v>10</v>
      </c>
      <c r="F7" s="65">
        <v>15</v>
      </c>
      <c r="G7" s="65">
        <v>2</v>
      </c>
      <c r="H7" s="65">
        <v>4</v>
      </c>
      <c r="I7" s="65">
        <v>2</v>
      </c>
      <c r="J7" s="65">
        <v>7</v>
      </c>
      <c r="K7" s="65">
        <v>6</v>
      </c>
      <c r="L7" s="65">
        <v>7</v>
      </c>
      <c r="M7" s="32">
        <f t="shared" ref="M7:M12" si="0">SUM(C7:L7)</f>
        <v>77</v>
      </c>
    </row>
    <row r="8" spans="1:14" ht="18" thickBot="1">
      <c r="A8" s="76"/>
      <c r="B8" s="33" t="s">
        <v>2</v>
      </c>
      <c r="C8" s="65">
        <v>4</v>
      </c>
      <c r="D8" s="66">
        <v>5</v>
      </c>
      <c r="E8" s="65">
        <v>4</v>
      </c>
      <c r="F8" s="65">
        <v>15</v>
      </c>
      <c r="G8" s="65">
        <v>5</v>
      </c>
      <c r="H8" s="65">
        <v>3</v>
      </c>
      <c r="I8" s="65">
        <v>5</v>
      </c>
      <c r="J8" s="65">
        <v>2</v>
      </c>
      <c r="K8" s="65">
        <v>8</v>
      </c>
      <c r="L8" s="65">
        <v>6</v>
      </c>
      <c r="M8" s="32">
        <f t="shared" si="0"/>
        <v>57</v>
      </c>
    </row>
    <row r="9" spans="1:14" ht="18" thickBot="1">
      <c r="A9" s="76"/>
      <c r="B9" s="33" t="s">
        <v>3</v>
      </c>
      <c r="C9" s="65">
        <v>0</v>
      </c>
      <c r="D9" s="65">
        <v>4</v>
      </c>
      <c r="E9" s="65">
        <v>0</v>
      </c>
      <c r="F9" s="65">
        <v>3</v>
      </c>
      <c r="G9" s="65">
        <v>5</v>
      </c>
      <c r="H9" s="65">
        <v>0</v>
      </c>
      <c r="I9" s="65">
        <v>4</v>
      </c>
      <c r="J9" s="65">
        <v>2</v>
      </c>
      <c r="K9" s="65">
        <v>3</v>
      </c>
      <c r="L9" s="65">
        <v>4</v>
      </c>
      <c r="M9" s="32">
        <f t="shared" si="0"/>
        <v>25</v>
      </c>
    </row>
    <row r="10" spans="1:14" ht="18" thickBot="1">
      <c r="A10" s="76"/>
      <c r="B10" s="33" t="s">
        <v>4</v>
      </c>
      <c r="C10" s="65">
        <v>2</v>
      </c>
      <c r="D10" s="65">
        <v>4</v>
      </c>
      <c r="E10" s="65">
        <v>0</v>
      </c>
      <c r="F10" s="65">
        <v>1</v>
      </c>
      <c r="G10" s="65">
        <v>2</v>
      </c>
      <c r="H10" s="65">
        <v>0</v>
      </c>
      <c r="I10" s="65">
        <v>0</v>
      </c>
      <c r="J10" s="65">
        <v>4</v>
      </c>
      <c r="K10" s="65">
        <v>2</v>
      </c>
      <c r="L10" s="65">
        <v>2</v>
      </c>
      <c r="M10" s="32">
        <f t="shared" si="0"/>
        <v>17</v>
      </c>
    </row>
    <row r="11" spans="1:14" ht="18" thickBot="1">
      <c r="A11" s="76"/>
      <c r="B11" s="33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32">
        <f t="shared" si="0"/>
        <v>0</v>
      </c>
    </row>
    <row r="12" spans="1:14" ht="18" thickBot="1">
      <c r="A12" s="76"/>
      <c r="B12" s="33" t="s">
        <v>6</v>
      </c>
      <c r="C12" s="65">
        <v>1</v>
      </c>
      <c r="D12" s="65">
        <v>0</v>
      </c>
      <c r="E12" s="65">
        <v>1</v>
      </c>
      <c r="F12" s="65">
        <v>3</v>
      </c>
      <c r="G12" s="65">
        <v>3</v>
      </c>
      <c r="H12" s="65">
        <v>1</v>
      </c>
      <c r="I12" s="65">
        <v>3</v>
      </c>
      <c r="J12" s="65">
        <v>6</v>
      </c>
      <c r="K12" s="65">
        <v>2</v>
      </c>
      <c r="L12" s="65">
        <v>1</v>
      </c>
      <c r="M12" s="32">
        <f t="shared" si="0"/>
        <v>21</v>
      </c>
    </row>
    <row r="13" spans="1:14" ht="18" thickBot="1">
      <c r="A13" s="76"/>
      <c r="B13" s="33" t="s">
        <v>22</v>
      </c>
      <c r="C13" s="67" t="s">
        <v>49</v>
      </c>
      <c r="D13" s="65" t="s">
        <v>53</v>
      </c>
      <c r="E13" s="65" t="s">
        <v>55</v>
      </c>
      <c r="F13" s="65" t="s">
        <v>58</v>
      </c>
      <c r="G13" s="65" t="s">
        <v>60</v>
      </c>
      <c r="H13" s="65" t="s">
        <v>49</v>
      </c>
      <c r="I13" s="65" t="s">
        <v>64</v>
      </c>
      <c r="J13" s="65" t="s">
        <v>66</v>
      </c>
      <c r="K13" s="65" t="s">
        <v>69</v>
      </c>
      <c r="L13" s="65" t="s">
        <v>72</v>
      </c>
      <c r="M13" s="32" t="s">
        <v>74</v>
      </c>
      <c r="N13" s="54"/>
    </row>
    <row r="14" spans="1:14" ht="18" thickBot="1">
      <c r="A14" s="76"/>
      <c r="B14" s="33" t="s">
        <v>23</v>
      </c>
      <c r="C14" s="65" t="s">
        <v>50</v>
      </c>
      <c r="D14" s="65" t="s">
        <v>50</v>
      </c>
      <c r="E14" s="65" t="s">
        <v>50</v>
      </c>
      <c r="F14" s="65" t="s">
        <v>50</v>
      </c>
      <c r="G14" s="65" t="s">
        <v>61</v>
      </c>
      <c r="H14" s="65" t="s">
        <v>50</v>
      </c>
      <c r="I14" s="65" t="s">
        <v>50</v>
      </c>
      <c r="J14" s="65" t="s">
        <v>67</v>
      </c>
      <c r="K14" s="65" t="s">
        <v>61</v>
      </c>
      <c r="L14" s="65" t="s">
        <v>50</v>
      </c>
      <c r="M14" s="32" t="s">
        <v>75</v>
      </c>
    </row>
    <row r="15" spans="1:14" ht="18" thickBot="1">
      <c r="A15" s="76"/>
      <c r="B15" s="34" t="s">
        <v>10</v>
      </c>
      <c r="C15" s="68">
        <v>5</v>
      </c>
      <c r="D15" s="68">
        <v>31</v>
      </c>
      <c r="E15" s="68">
        <v>12</v>
      </c>
      <c r="F15" s="68">
        <v>26</v>
      </c>
      <c r="G15" s="68">
        <v>6</v>
      </c>
      <c r="H15" s="68">
        <v>2</v>
      </c>
      <c r="I15" s="68">
        <v>5</v>
      </c>
      <c r="J15" s="68">
        <v>3</v>
      </c>
      <c r="K15" s="68">
        <v>11</v>
      </c>
      <c r="L15" s="68">
        <v>7</v>
      </c>
      <c r="M15" s="32">
        <f>SUM(C15:L15)</f>
        <v>108</v>
      </c>
    </row>
    <row r="16" spans="1:14" ht="18" thickBot="1">
      <c r="A16" s="76"/>
      <c r="B16" s="34" t="s">
        <v>25</v>
      </c>
      <c r="C16" s="68" t="s">
        <v>50</v>
      </c>
      <c r="D16" s="68" t="s">
        <v>50</v>
      </c>
      <c r="E16" s="68" t="s">
        <v>56</v>
      </c>
      <c r="F16" s="68" t="s">
        <v>55</v>
      </c>
      <c r="G16" s="68" t="s">
        <v>50</v>
      </c>
      <c r="H16" s="68" t="s">
        <v>50</v>
      </c>
      <c r="I16" s="68" t="s">
        <v>50</v>
      </c>
      <c r="J16" s="68" t="s">
        <v>55</v>
      </c>
      <c r="K16" s="68" t="s">
        <v>70</v>
      </c>
      <c r="L16" s="68" t="s">
        <v>73</v>
      </c>
      <c r="M16" s="30" t="s">
        <v>77</v>
      </c>
      <c r="N16" s="54"/>
    </row>
    <row r="17" spans="1:14" ht="18" thickBot="1">
      <c r="A17" s="76"/>
      <c r="B17" s="34" t="s">
        <v>9</v>
      </c>
      <c r="C17" s="68" t="s">
        <v>51</v>
      </c>
      <c r="D17" s="68" t="s">
        <v>52</v>
      </c>
      <c r="E17" s="68" t="s">
        <v>54</v>
      </c>
      <c r="F17" s="68" t="s">
        <v>57</v>
      </c>
      <c r="G17" s="68" t="s">
        <v>59</v>
      </c>
      <c r="H17" s="68" t="s">
        <v>62</v>
      </c>
      <c r="I17" s="68" t="s">
        <v>63</v>
      </c>
      <c r="J17" s="68" t="s">
        <v>65</v>
      </c>
      <c r="K17" s="68" t="s">
        <v>68</v>
      </c>
      <c r="L17" s="68" t="s">
        <v>71</v>
      </c>
      <c r="M17" s="30" t="s">
        <v>76</v>
      </c>
      <c r="N17" s="55"/>
    </row>
    <row r="19" spans="1:14" ht="16" thickBot="1"/>
    <row r="20" spans="1:14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24</v>
      </c>
      <c r="K20" s="5" t="s">
        <v>10</v>
      </c>
      <c r="L20" s="6"/>
    </row>
    <row r="21" spans="1:14" ht="20">
      <c r="A21" s="7" t="s">
        <v>78</v>
      </c>
      <c r="B21" s="38">
        <f>AVERAGE(C26:H26)</f>
        <v>6</v>
      </c>
      <c r="C21" s="39">
        <f>AVERAGE(C27:H27)</f>
        <v>6</v>
      </c>
      <c r="D21" s="39">
        <f>AVERAGE(C28:H28)</f>
        <v>2.6666666666666665</v>
      </c>
      <c r="E21" s="39">
        <f>AVERAGE(C29:H29)</f>
        <v>2.3333333333333335</v>
      </c>
      <c r="F21" s="39">
        <f>AVERAGE(C30:H30)</f>
        <v>0.33333333333333331</v>
      </c>
      <c r="G21" s="39">
        <f>AVERAGE(C31:H31)</f>
        <v>2</v>
      </c>
      <c r="H21" s="40">
        <v>0.44440000000000002</v>
      </c>
      <c r="I21" s="40" t="s">
        <v>50</v>
      </c>
      <c r="J21" s="72">
        <v>0.4</v>
      </c>
      <c r="K21" s="37">
        <f>AVERAGE(C34:H34)</f>
        <v>10.5</v>
      </c>
      <c r="L21" s="6"/>
    </row>
    <row r="22" spans="1:14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  <c r="L22" s="9"/>
    </row>
    <row r="23" spans="1:14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  <c r="L23" s="12"/>
    </row>
    <row r="24" spans="1:14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ht="18" thickBot="1">
      <c r="A25" s="77" t="s">
        <v>78</v>
      </c>
      <c r="B25" s="13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51" t="s">
        <v>21</v>
      </c>
    </row>
    <row r="26" spans="1:14" ht="17">
      <c r="A26" s="78"/>
      <c r="B26" s="15" t="s">
        <v>1</v>
      </c>
      <c r="C26" s="52">
        <v>4</v>
      </c>
      <c r="D26" s="56">
        <v>6</v>
      </c>
      <c r="E26" s="56">
        <v>5</v>
      </c>
      <c r="F26" s="56">
        <v>10</v>
      </c>
      <c r="G26" s="56">
        <v>9</v>
      </c>
      <c r="H26" s="56">
        <v>2</v>
      </c>
      <c r="I26" s="50">
        <f>SUM(C26:H26)</f>
        <v>36</v>
      </c>
    </row>
    <row r="27" spans="1:14" ht="17">
      <c r="A27" s="78"/>
      <c r="B27" s="16" t="s">
        <v>2</v>
      </c>
      <c r="C27" s="57">
        <v>3</v>
      </c>
      <c r="D27" s="58">
        <v>3</v>
      </c>
      <c r="E27" s="57">
        <v>15</v>
      </c>
      <c r="F27" s="59">
        <v>3</v>
      </c>
      <c r="G27" s="59">
        <v>7</v>
      </c>
      <c r="H27" s="59">
        <v>5</v>
      </c>
      <c r="I27" s="50">
        <f t="shared" ref="I27:I34" si="1">SUM(C27:H27)</f>
        <v>36</v>
      </c>
    </row>
    <row r="28" spans="1:14" ht="17">
      <c r="A28" s="78"/>
      <c r="B28" s="16" t="s">
        <v>3</v>
      </c>
      <c r="C28" s="57">
        <v>2</v>
      </c>
      <c r="D28" s="56">
        <v>2</v>
      </c>
      <c r="E28" s="59">
        <v>3</v>
      </c>
      <c r="F28" s="59">
        <v>0</v>
      </c>
      <c r="G28" s="59">
        <v>5</v>
      </c>
      <c r="H28" s="59">
        <v>4</v>
      </c>
      <c r="I28" s="50">
        <f t="shared" si="1"/>
        <v>16</v>
      </c>
    </row>
    <row r="29" spans="1:14" ht="17">
      <c r="A29" s="78"/>
      <c r="B29" s="16" t="s">
        <v>4</v>
      </c>
      <c r="C29" s="57">
        <v>1</v>
      </c>
      <c r="D29" s="59">
        <v>2</v>
      </c>
      <c r="E29" s="59">
        <v>4</v>
      </c>
      <c r="F29" s="59">
        <v>3</v>
      </c>
      <c r="G29" s="59">
        <v>3</v>
      </c>
      <c r="H29" s="59">
        <v>1</v>
      </c>
      <c r="I29" s="50">
        <f t="shared" si="1"/>
        <v>14</v>
      </c>
    </row>
    <row r="30" spans="1:14" ht="17">
      <c r="A30" s="78"/>
      <c r="B30" s="16" t="s">
        <v>5</v>
      </c>
      <c r="C30" s="57">
        <v>2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0">
        <f t="shared" si="1"/>
        <v>2</v>
      </c>
    </row>
    <row r="31" spans="1:14" ht="17">
      <c r="A31" s="78"/>
      <c r="B31" s="16" t="s">
        <v>6</v>
      </c>
      <c r="C31" s="57">
        <v>2</v>
      </c>
      <c r="D31" s="59">
        <v>3</v>
      </c>
      <c r="E31" s="59">
        <v>4</v>
      </c>
      <c r="F31" s="59">
        <v>2</v>
      </c>
      <c r="G31" s="59">
        <v>1</v>
      </c>
      <c r="H31" s="59">
        <v>0</v>
      </c>
      <c r="I31" s="50">
        <f t="shared" si="1"/>
        <v>12</v>
      </c>
    </row>
    <row r="32" spans="1:14" ht="17">
      <c r="A32" s="78"/>
      <c r="B32" s="16" t="s">
        <v>22</v>
      </c>
      <c r="C32" s="60" t="s">
        <v>80</v>
      </c>
      <c r="D32" s="59" t="s">
        <v>82</v>
      </c>
      <c r="E32" s="59" t="s">
        <v>60</v>
      </c>
      <c r="F32" s="59" t="s">
        <v>84</v>
      </c>
      <c r="G32" s="59" t="s">
        <v>86</v>
      </c>
      <c r="H32" s="59" t="s">
        <v>89</v>
      </c>
      <c r="I32" s="32" t="s">
        <v>91</v>
      </c>
    </row>
    <row r="33" spans="1:9" ht="18" thickBot="1">
      <c r="A33" s="78"/>
      <c r="B33" s="16" t="s">
        <v>23</v>
      </c>
      <c r="C33" s="57" t="s">
        <v>50</v>
      </c>
      <c r="D33" s="59" t="s">
        <v>50</v>
      </c>
      <c r="E33" s="59" t="s">
        <v>50</v>
      </c>
      <c r="F33" s="59" t="s">
        <v>50</v>
      </c>
      <c r="G33" s="59" t="s">
        <v>61</v>
      </c>
      <c r="H33" s="59" t="s">
        <v>61</v>
      </c>
      <c r="I33" s="32" t="s">
        <v>67</v>
      </c>
    </row>
    <row r="34" spans="1:9" ht="18" thickBot="1">
      <c r="A34" s="78"/>
      <c r="B34" s="17" t="s">
        <v>10</v>
      </c>
      <c r="C34" s="53">
        <v>8</v>
      </c>
      <c r="D34" s="61">
        <v>5</v>
      </c>
      <c r="E34" s="61">
        <v>16</v>
      </c>
      <c r="F34" s="61">
        <v>12</v>
      </c>
      <c r="G34" s="61">
        <v>18</v>
      </c>
      <c r="H34" s="61">
        <v>4</v>
      </c>
      <c r="I34" s="50">
        <f t="shared" si="1"/>
        <v>63</v>
      </c>
    </row>
    <row r="35" spans="1:9" ht="18" thickBot="1">
      <c r="A35" s="78"/>
      <c r="B35" s="19" t="s">
        <v>25</v>
      </c>
      <c r="C35" s="62" t="s">
        <v>50</v>
      </c>
      <c r="D35" s="63" t="s">
        <v>67</v>
      </c>
      <c r="E35" s="63" t="s">
        <v>82</v>
      </c>
      <c r="F35" s="63" t="s">
        <v>50</v>
      </c>
      <c r="G35" s="63" t="s">
        <v>87</v>
      </c>
      <c r="H35" s="63" t="s">
        <v>50</v>
      </c>
      <c r="I35" s="30" t="s">
        <v>90</v>
      </c>
    </row>
    <row r="36" spans="1:9" ht="18" thickBot="1">
      <c r="A36" s="79"/>
      <c r="B36" s="19" t="s">
        <v>9</v>
      </c>
      <c r="C36" s="62" t="s">
        <v>79</v>
      </c>
      <c r="D36" s="63" t="s">
        <v>81</v>
      </c>
      <c r="E36" s="63" t="s">
        <v>68</v>
      </c>
      <c r="F36" s="63" t="s">
        <v>83</v>
      </c>
      <c r="G36" s="63" t="s">
        <v>85</v>
      </c>
      <c r="H36" s="63" t="s">
        <v>88</v>
      </c>
      <c r="I36" s="50" t="s">
        <v>92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8" sqref="J8"/>
    </sheetView>
  </sheetViews>
  <sheetFormatPr baseColWidth="10" defaultRowHeight="15" x14ac:dyDescent="0"/>
  <cols>
    <col min="1" max="1" width="57.33203125" customWidth="1"/>
    <col min="5" max="5" width="14.6640625" customWidth="1"/>
    <col min="8" max="8" width="12.1640625" customWidth="1"/>
    <col min="9" max="9" width="12.5" customWidth="1"/>
    <col min="10" max="10" width="11.5" customWidth="1"/>
    <col min="11" max="11" width="12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5" t="s">
        <v>98</v>
      </c>
    </row>
    <row r="2" spans="1:12" ht="20">
      <c r="A2" s="23" t="s">
        <v>102</v>
      </c>
      <c r="B2" s="38">
        <f>E7/L2</f>
        <v>7.0625</v>
      </c>
      <c r="C2" s="38">
        <f>E8/L2</f>
        <v>5.8125</v>
      </c>
      <c r="D2" s="38">
        <f>E9/L2</f>
        <v>2.5625</v>
      </c>
      <c r="E2" s="38">
        <f>E10/L2</f>
        <v>1.9375</v>
      </c>
      <c r="F2" s="38">
        <f>E11/L2</f>
        <v>0.125</v>
      </c>
      <c r="G2" s="38">
        <f>E12/L2</f>
        <v>2.0625</v>
      </c>
      <c r="H2" s="40">
        <v>0.44440000000000002</v>
      </c>
      <c r="I2" s="40" t="s">
        <v>50</v>
      </c>
      <c r="J2" s="74">
        <v>0.62960000000000005</v>
      </c>
      <c r="K2" s="38">
        <f>E16/L2</f>
        <v>10.6875</v>
      </c>
      <c r="L2" s="73">
        <v>16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7" t="s">
        <v>101</v>
      </c>
      <c r="B6" s="13"/>
      <c r="C6" s="61" t="s">
        <v>93</v>
      </c>
      <c r="D6" s="61" t="s">
        <v>95</v>
      </c>
      <c r="E6" s="51" t="s">
        <v>21</v>
      </c>
    </row>
    <row r="7" spans="1:12" ht="17">
      <c r="A7" s="78"/>
      <c r="B7" s="15" t="s">
        <v>1</v>
      </c>
      <c r="C7" s="56">
        <v>77</v>
      </c>
      <c r="D7" s="56">
        <v>36</v>
      </c>
      <c r="E7" s="50">
        <f t="shared" ref="E7:E12" si="0">SUM(C7:D7)</f>
        <v>113</v>
      </c>
    </row>
    <row r="8" spans="1:12" ht="17">
      <c r="A8" s="78"/>
      <c r="B8" s="16" t="s">
        <v>2</v>
      </c>
      <c r="C8" s="57">
        <v>57</v>
      </c>
      <c r="D8" s="58">
        <v>36</v>
      </c>
      <c r="E8" s="50">
        <f t="shared" si="0"/>
        <v>93</v>
      </c>
    </row>
    <row r="9" spans="1:12" ht="17">
      <c r="A9" s="78"/>
      <c r="B9" s="16" t="s">
        <v>3</v>
      </c>
      <c r="C9" s="52">
        <v>25</v>
      </c>
      <c r="D9" s="56">
        <v>16</v>
      </c>
      <c r="E9" s="50">
        <f t="shared" si="0"/>
        <v>41</v>
      </c>
    </row>
    <row r="10" spans="1:12" ht="17">
      <c r="A10" s="78"/>
      <c r="B10" s="16" t="s">
        <v>4</v>
      </c>
      <c r="C10" s="57">
        <v>17</v>
      </c>
      <c r="D10" s="59">
        <v>14</v>
      </c>
      <c r="E10" s="50">
        <f t="shared" si="0"/>
        <v>31</v>
      </c>
    </row>
    <row r="11" spans="1:12" ht="17">
      <c r="A11" s="78"/>
      <c r="B11" s="16" t="s">
        <v>5</v>
      </c>
      <c r="C11" s="57">
        <v>0</v>
      </c>
      <c r="D11" s="59">
        <v>2</v>
      </c>
      <c r="E11" s="50">
        <f t="shared" si="0"/>
        <v>2</v>
      </c>
    </row>
    <row r="12" spans="1:12" ht="17">
      <c r="A12" s="78"/>
      <c r="B12" s="16" t="s">
        <v>6</v>
      </c>
      <c r="C12" s="57">
        <v>21</v>
      </c>
      <c r="D12" s="59">
        <v>12</v>
      </c>
      <c r="E12" s="50">
        <f t="shared" si="0"/>
        <v>33</v>
      </c>
    </row>
    <row r="13" spans="1:12" ht="17">
      <c r="A13" s="78"/>
      <c r="B13" s="16" t="s">
        <v>22</v>
      </c>
      <c r="C13" s="52" t="s">
        <v>74</v>
      </c>
      <c r="D13" s="52" t="s">
        <v>91</v>
      </c>
      <c r="E13" s="32" t="s">
        <v>104</v>
      </c>
    </row>
    <row r="14" spans="1:12" ht="18" thickBot="1">
      <c r="A14" s="78"/>
      <c r="B14" s="16" t="s">
        <v>23</v>
      </c>
      <c r="C14" s="52" t="s">
        <v>75</v>
      </c>
      <c r="D14" s="52" t="s">
        <v>67</v>
      </c>
      <c r="E14" s="32" t="s">
        <v>105</v>
      </c>
    </row>
    <row r="15" spans="1:12" ht="18" thickBot="1">
      <c r="A15" s="78"/>
      <c r="B15" s="19" t="s">
        <v>25</v>
      </c>
      <c r="C15" s="53" t="s">
        <v>77</v>
      </c>
      <c r="D15" s="53" t="s">
        <v>90</v>
      </c>
      <c r="E15" s="50" t="s">
        <v>106</v>
      </c>
    </row>
    <row r="16" spans="1:12" ht="18" thickBot="1">
      <c r="A16" s="78"/>
      <c r="B16" s="17" t="s">
        <v>10</v>
      </c>
      <c r="C16" s="53">
        <v>108</v>
      </c>
      <c r="D16" s="63">
        <v>63</v>
      </c>
      <c r="E16" s="50">
        <f>SUM(C16:D16)</f>
        <v>171</v>
      </c>
    </row>
    <row r="17" spans="1:5" ht="18" thickBot="1">
      <c r="A17" s="79"/>
      <c r="B17" s="19" t="s">
        <v>9</v>
      </c>
      <c r="C17" s="53" t="s">
        <v>76</v>
      </c>
      <c r="D17" s="56" t="s">
        <v>92</v>
      </c>
      <c r="E17" s="50" t="s">
        <v>107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3" sqref="J3"/>
    </sheetView>
  </sheetViews>
  <sheetFormatPr baseColWidth="10" defaultRowHeight="15" x14ac:dyDescent="0"/>
  <cols>
    <col min="1" max="1" width="58.33203125" customWidth="1"/>
    <col min="8" max="8" width="12.83203125" customWidth="1"/>
    <col min="9" max="9" width="13.6640625" customWidth="1"/>
    <col min="10" max="10" width="11.6640625" customWidth="1"/>
    <col min="11" max="11" width="14.33203125" customWidth="1"/>
  </cols>
  <sheetData>
    <row r="1" spans="1:13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3" ht="20">
      <c r="A2" s="23" t="s">
        <v>103</v>
      </c>
      <c r="B2" s="35">
        <f>AVERAGE(C7:J7)</f>
        <v>9.375</v>
      </c>
      <c r="C2" s="36">
        <f>AVERAGE(C8:J8)</f>
        <v>7.5</v>
      </c>
      <c r="D2" s="36">
        <f>AVERAGE(C9:J9)</f>
        <v>2.875</v>
      </c>
      <c r="E2" s="36">
        <f>AVERAGE(C10:J10)</f>
        <v>1.875</v>
      </c>
      <c r="F2" s="36">
        <f>AVERAGE(C11:J11)</f>
        <v>0.125</v>
      </c>
      <c r="G2" s="36">
        <f>AVERAGE(B12:J12)</f>
        <v>3</v>
      </c>
      <c r="H2" s="69">
        <v>0.47370000000000001</v>
      </c>
      <c r="I2" s="80">
        <v>0.8</v>
      </c>
      <c r="J2" s="70">
        <v>0.64290000000000003</v>
      </c>
      <c r="K2" s="36">
        <f>AVERAGE(C16:J16)</f>
        <v>14.25</v>
      </c>
      <c r="L2" s="22"/>
      <c r="M2" s="22"/>
    </row>
    <row r="3" spans="1:13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</row>
    <row r="4" spans="1:13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</row>
    <row r="5" spans="1:13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thickBot="1">
      <c r="A6" s="76" t="s">
        <v>103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30" t="s">
        <v>21</v>
      </c>
    </row>
    <row r="7" spans="1:13" ht="18" thickBot="1">
      <c r="A7" s="76"/>
      <c r="B7" s="31" t="s">
        <v>1</v>
      </c>
      <c r="C7" s="65">
        <v>10</v>
      </c>
      <c r="D7" s="65">
        <v>8</v>
      </c>
      <c r="E7" s="65">
        <v>10</v>
      </c>
      <c r="F7" s="65">
        <v>20</v>
      </c>
      <c r="G7" s="65">
        <v>5</v>
      </c>
      <c r="H7" s="65">
        <v>5</v>
      </c>
      <c r="I7" s="65">
        <v>10</v>
      </c>
      <c r="J7" s="65">
        <v>7</v>
      </c>
      <c r="K7" s="32">
        <f t="shared" ref="K7:K12" si="0">SUM(C7:J7)</f>
        <v>75</v>
      </c>
    </row>
    <row r="8" spans="1:13" ht="18" thickBot="1">
      <c r="A8" s="76"/>
      <c r="B8" s="33" t="s">
        <v>2</v>
      </c>
      <c r="C8" s="65">
        <v>9</v>
      </c>
      <c r="D8" s="66">
        <v>7</v>
      </c>
      <c r="E8" s="65">
        <v>9</v>
      </c>
      <c r="F8" s="65">
        <v>12</v>
      </c>
      <c r="G8" s="65">
        <v>8</v>
      </c>
      <c r="H8" s="65">
        <v>3</v>
      </c>
      <c r="I8" s="65">
        <v>6</v>
      </c>
      <c r="J8" s="65">
        <v>6</v>
      </c>
      <c r="K8" s="32">
        <f t="shared" si="0"/>
        <v>60</v>
      </c>
    </row>
    <row r="9" spans="1:13" ht="18" thickBot="1">
      <c r="A9" s="76"/>
      <c r="B9" s="33" t="s">
        <v>3</v>
      </c>
      <c r="C9" s="65">
        <v>0</v>
      </c>
      <c r="D9" s="65">
        <v>4</v>
      </c>
      <c r="E9" s="65">
        <v>4</v>
      </c>
      <c r="F9" s="65">
        <v>8</v>
      </c>
      <c r="G9" s="65">
        <v>0</v>
      </c>
      <c r="H9" s="65">
        <v>2</v>
      </c>
      <c r="I9" s="65">
        <v>5</v>
      </c>
      <c r="J9" s="65">
        <v>0</v>
      </c>
      <c r="K9" s="32">
        <f t="shared" si="0"/>
        <v>23</v>
      </c>
    </row>
    <row r="10" spans="1:13" ht="18" thickBot="1">
      <c r="A10" s="76"/>
      <c r="B10" s="33" t="s">
        <v>4</v>
      </c>
      <c r="C10" s="65">
        <v>1</v>
      </c>
      <c r="D10" s="65">
        <v>3</v>
      </c>
      <c r="E10" s="65">
        <v>6</v>
      </c>
      <c r="F10" s="65">
        <v>2</v>
      </c>
      <c r="G10" s="65">
        <v>1</v>
      </c>
      <c r="H10" s="65">
        <v>1</v>
      </c>
      <c r="I10" s="65">
        <v>1</v>
      </c>
      <c r="J10" s="65">
        <v>0</v>
      </c>
      <c r="K10" s="32">
        <f t="shared" si="0"/>
        <v>15</v>
      </c>
    </row>
    <row r="11" spans="1:13" ht="18" thickBot="1">
      <c r="A11" s="76"/>
      <c r="B11" s="33" t="s">
        <v>5</v>
      </c>
      <c r="C11" s="65">
        <v>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32">
        <f t="shared" si="0"/>
        <v>1</v>
      </c>
    </row>
    <row r="12" spans="1:13" ht="18" thickBot="1">
      <c r="A12" s="76"/>
      <c r="B12" s="33" t="s">
        <v>6</v>
      </c>
      <c r="C12" s="65">
        <v>5</v>
      </c>
      <c r="D12" s="65">
        <v>3</v>
      </c>
      <c r="E12" s="65">
        <v>5</v>
      </c>
      <c r="F12" s="65">
        <v>3</v>
      </c>
      <c r="G12" s="65">
        <v>2</v>
      </c>
      <c r="H12" s="65">
        <v>3</v>
      </c>
      <c r="I12" s="65">
        <v>1</v>
      </c>
      <c r="J12" s="65">
        <v>2</v>
      </c>
      <c r="K12" s="32">
        <f t="shared" si="0"/>
        <v>24</v>
      </c>
    </row>
    <row r="13" spans="1:13" ht="18" thickBot="1">
      <c r="A13" s="76"/>
      <c r="B13" s="33" t="s">
        <v>22</v>
      </c>
      <c r="C13" s="67" t="s">
        <v>90</v>
      </c>
      <c r="D13" s="65" t="s">
        <v>109</v>
      </c>
      <c r="E13" s="65" t="s">
        <v>111</v>
      </c>
      <c r="F13" s="65" t="s">
        <v>112</v>
      </c>
      <c r="G13" s="65" t="s">
        <v>87</v>
      </c>
      <c r="H13" s="65" t="s">
        <v>115</v>
      </c>
      <c r="I13" s="65" t="s">
        <v>49</v>
      </c>
      <c r="J13" s="65" t="s">
        <v>80</v>
      </c>
      <c r="K13" s="32" t="s">
        <v>119</v>
      </c>
    </row>
    <row r="14" spans="1:13" ht="18" thickBot="1">
      <c r="A14" s="76"/>
      <c r="B14" s="33" t="s">
        <v>23</v>
      </c>
      <c r="C14" s="65" t="s">
        <v>50</v>
      </c>
      <c r="D14" s="65" t="s">
        <v>50</v>
      </c>
      <c r="E14" s="65" t="s">
        <v>50</v>
      </c>
      <c r="F14" s="65" t="s">
        <v>61</v>
      </c>
      <c r="G14" s="65" t="s">
        <v>50</v>
      </c>
      <c r="H14" s="65" t="s">
        <v>99</v>
      </c>
      <c r="I14" s="65" t="s">
        <v>70</v>
      </c>
      <c r="J14" s="65" t="s">
        <v>99</v>
      </c>
      <c r="K14" s="32" t="s">
        <v>100</v>
      </c>
    </row>
    <row r="15" spans="1:13" ht="18" thickBot="1">
      <c r="A15" s="76"/>
      <c r="B15" s="34" t="s">
        <v>25</v>
      </c>
      <c r="C15" s="68" t="s">
        <v>80</v>
      </c>
      <c r="D15" s="68" t="s">
        <v>70</v>
      </c>
      <c r="E15" s="68" t="s">
        <v>61</v>
      </c>
      <c r="F15" s="68" t="s">
        <v>70</v>
      </c>
      <c r="G15" s="68" t="s">
        <v>55</v>
      </c>
      <c r="H15" s="68" t="s">
        <v>50</v>
      </c>
      <c r="I15" s="68" t="s">
        <v>50</v>
      </c>
      <c r="J15" s="68" t="s">
        <v>61</v>
      </c>
      <c r="K15" s="32" t="s">
        <v>118</v>
      </c>
    </row>
    <row r="16" spans="1:13" ht="18" thickBot="1">
      <c r="A16" s="76"/>
      <c r="B16" s="34" t="s">
        <v>10</v>
      </c>
      <c r="C16" s="68">
        <v>8</v>
      </c>
      <c r="D16" s="68">
        <v>12</v>
      </c>
      <c r="E16" s="68">
        <v>22</v>
      </c>
      <c r="F16" s="68">
        <v>34</v>
      </c>
      <c r="G16" s="68">
        <v>10</v>
      </c>
      <c r="H16" s="68">
        <v>3</v>
      </c>
      <c r="I16" s="68">
        <v>17</v>
      </c>
      <c r="J16" s="68">
        <v>8</v>
      </c>
      <c r="K16" s="32">
        <f>SUM(C16:J16)</f>
        <v>114</v>
      </c>
    </row>
    <row r="17" spans="1:11" ht="18" thickBot="1">
      <c r="A17" s="76"/>
      <c r="B17" s="34" t="s">
        <v>9</v>
      </c>
      <c r="C17" s="68" t="s">
        <v>108</v>
      </c>
      <c r="D17" s="68" t="s">
        <v>57</v>
      </c>
      <c r="E17" s="68" t="s">
        <v>110</v>
      </c>
      <c r="F17" s="68" t="s">
        <v>68</v>
      </c>
      <c r="G17" s="68" t="s">
        <v>113</v>
      </c>
      <c r="H17" s="68" t="s">
        <v>114</v>
      </c>
      <c r="I17" s="68" t="s">
        <v>116</v>
      </c>
      <c r="J17" s="68" t="s">
        <v>117</v>
      </c>
      <c r="K17" s="30" t="s">
        <v>120</v>
      </c>
    </row>
    <row r="21" spans="1:11" ht="19">
      <c r="K21" s="7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Сезон(2015-16)</vt:lpstr>
      <vt:lpstr>Общий</vt:lpstr>
      <vt:lpstr>ABL(2016-17)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2017-03-16T13:05:41Z</dcterms:modified>
</cp:coreProperties>
</file>