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3"/>
  </bookViews>
  <sheets>
    <sheet name="Лучшие показатели" sheetId="5" r:id="rId1"/>
    <sheet name="Сезон(2015-2016)" sheetId="2" r:id="rId2"/>
    <sheet name="Общий" sheetId="7" r:id="rId3"/>
    <sheet name="UaBA(20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2" l="1"/>
  <c r="E50" i="2"/>
  <c r="E49" i="2"/>
  <c r="E48" i="2"/>
  <c r="E47" i="2"/>
  <c r="E46" i="2"/>
  <c r="E45" i="2"/>
  <c r="K40" i="2"/>
  <c r="G40" i="2"/>
  <c r="F40" i="2"/>
  <c r="E40" i="2"/>
  <c r="D40" i="2"/>
  <c r="C40" i="2"/>
  <c r="B40" i="2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G7" i="7"/>
  <c r="I16" i="8"/>
  <c r="I12" i="8"/>
  <c r="I11" i="8"/>
  <c r="I10" i="8"/>
  <c r="I9" i="8"/>
  <c r="I8" i="8"/>
  <c r="I7" i="8"/>
  <c r="K2" i="8"/>
  <c r="G2" i="8"/>
  <c r="F2" i="8"/>
  <c r="E2" i="8"/>
  <c r="D2" i="8"/>
  <c r="C2" i="8"/>
  <c r="B2" i="8"/>
  <c r="G16" i="7"/>
  <c r="G12" i="7"/>
  <c r="G11" i="7"/>
  <c r="G10" i="7"/>
  <c r="G9" i="7"/>
  <c r="G8" i="7"/>
  <c r="K2" i="7"/>
  <c r="G2" i="7"/>
  <c r="F2" i="7"/>
  <c r="E2" i="7"/>
  <c r="D2" i="7"/>
  <c r="C2" i="7"/>
  <c r="B2" i="7"/>
  <c r="I7" i="2"/>
  <c r="I8" i="2"/>
  <c r="I9" i="2"/>
  <c r="I10" i="2"/>
  <c r="I11" i="2"/>
  <c r="I12" i="2"/>
  <c r="I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<sst xmlns="http://schemas.openxmlformats.org/spreadsheetml/2006/main" count="314" uniqueCount="135">
  <si>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</si>
  <si>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</si>
  <si>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</si>
  <si>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</si>
  <si>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</si>
  <si>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</si>
  <si>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</si>
  <si>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</si>
  <si>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</si>
  <si>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</si>
  <si>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</si>
  <si>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</si>
  <si>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</si>
  <si>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</si>
  <si>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</si>
  <si>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</si>
  <si>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</si>
  <si>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</si>
  <si>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</si>
  <si>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</si>
  <si>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</si>
  <si>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</si>
  <si>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</si>
  <si>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</si>
  <si>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</si>
  <si>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</si>
  <si>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</si>
  <si>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</si>
  <si>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</si>
  <si>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</si>
  <si>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</si>
  <si>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</si>
  <si>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</si>
  <si>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</si>
  <si>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</si>
  <si>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</si>
  <si>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</si>
  <si>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</si>
  <si>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</si>
  <si>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</si>
  <si>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</si>
  <si>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</si>
  <si>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</si>
  <si>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Александр Михайлов</t>
  </si>
  <si>
    <t>Александр Михайлов  (2015-2016г) (Capital) ABL</t>
  </si>
  <si>
    <t>34;41</t>
  </si>
  <si>
    <t>7\12</t>
  </si>
  <si>
    <t>0\4</t>
  </si>
  <si>
    <t>5\5</t>
  </si>
  <si>
    <t>29;56</t>
  </si>
  <si>
    <t>1\7</t>
  </si>
  <si>
    <t>0\2</t>
  </si>
  <si>
    <t>3\6</t>
  </si>
  <si>
    <t>38;21</t>
  </si>
  <si>
    <t>2\5</t>
  </si>
  <si>
    <t>31;37</t>
  </si>
  <si>
    <t>3\9</t>
  </si>
  <si>
    <t>1\6</t>
  </si>
  <si>
    <t>2\3</t>
  </si>
  <si>
    <t>33;56</t>
  </si>
  <si>
    <t>1\3</t>
  </si>
  <si>
    <t>2\7</t>
  </si>
  <si>
    <t>1\2</t>
  </si>
  <si>
    <t>30;51</t>
  </si>
  <si>
    <t>0\5</t>
  </si>
  <si>
    <t>0\1</t>
  </si>
  <si>
    <t>199;22</t>
  </si>
  <si>
    <t>18\46</t>
  </si>
  <si>
    <t>5\29</t>
  </si>
  <si>
    <t>11\19</t>
  </si>
  <si>
    <t xml:space="preserve"> Александр Михайлов (2016г) (Capital) UaBA</t>
  </si>
  <si>
    <t>34;58</t>
  </si>
  <si>
    <t>18;47</t>
  </si>
  <si>
    <t>1\5</t>
  </si>
  <si>
    <t>2\4</t>
  </si>
  <si>
    <t>38;54</t>
  </si>
  <si>
    <t>3\7</t>
  </si>
  <si>
    <t>-</t>
  </si>
  <si>
    <t>3;34</t>
  </si>
  <si>
    <t>29;41</t>
  </si>
  <si>
    <t>5\10</t>
  </si>
  <si>
    <t>35;45</t>
  </si>
  <si>
    <t>160;58</t>
  </si>
  <si>
    <t>10\27</t>
  </si>
  <si>
    <t>8\23</t>
  </si>
  <si>
    <t>ABL</t>
  </si>
  <si>
    <t>UaBA</t>
  </si>
  <si>
    <t>2015-2016</t>
  </si>
  <si>
    <t>58,33% (7\12)</t>
  </si>
  <si>
    <t>100% (5\5)</t>
  </si>
  <si>
    <t xml:space="preserve"> Александр Михайлов (2016г) (Capital) СуперКубок</t>
  </si>
  <si>
    <t>36;59</t>
  </si>
  <si>
    <t>3\10</t>
  </si>
  <si>
    <t>7\13</t>
  </si>
  <si>
    <t>6\8</t>
  </si>
  <si>
    <t>33;48</t>
  </si>
  <si>
    <t>6\7</t>
  </si>
  <si>
    <t>70;47</t>
  </si>
  <si>
    <t>6\17</t>
  </si>
  <si>
    <t>7\17</t>
  </si>
  <si>
    <t>12\15</t>
  </si>
  <si>
    <t>СуперКубок</t>
  </si>
  <si>
    <t>Game</t>
  </si>
  <si>
    <t>S. Cup</t>
  </si>
  <si>
    <t>С.Кубок</t>
  </si>
  <si>
    <t xml:space="preserve"> Александр Михайлов (2015-2016г) (Capital)</t>
  </si>
  <si>
    <t xml:space="preserve"> Александр Михайлов (2015-2016г) (Capitall)</t>
  </si>
  <si>
    <t xml:space="preserve"> Александр Михайлов (2017г) (Posipaki) UaBA</t>
  </si>
  <si>
    <t>34\90</t>
  </si>
  <si>
    <t>20\69</t>
  </si>
  <si>
    <t>28\44</t>
  </si>
  <si>
    <t>431м 7с</t>
  </si>
  <si>
    <t>37,78%</t>
  </si>
  <si>
    <t>28,99%</t>
  </si>
  <si>
    <t>63,64%</t>
  </si>
  <si>
    <t>20;13</t>
  </si>
  <si>
    <t>3\4</t>
  </si>
  <si>
    <t>0\3</t>
  </si>
  <si>
    <t>29;29</t>
  </si>
  <si>
    <t>2\2</t>
  </si>
  <si>
    <t>32;03</t>
  </si>
  <si>
    <t>29;22</t>
  </si>
  <si>
    <t>9\17</t>
  </si>
  <si>
    <t>32;24</t>
  </si>
  <si>
    <t>2\6</t>
  </si>
  <si>
    <t>32;45</t>
  </si>
  <si>
    <t>1\9</t>
  </si>
  <si>
    <t>176м 16с</t>
  </si>
  <si>
    <t>19\47</t>
  </si>
  <si>
    <t>9\21</t>
  </si>
  <si>
    <t>1\4</t>
  </si>
  <si>
    <t>40,43%</t>
  </si>
  <si>
    <t>42,86%</t>
  </si>
  <si>
    <t>38м 54с</t>
  </si>
  <si>
    <t>100% (2\2)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</si>
</sst>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color rgb="FF00000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 vertical="center" wrapText="1"/>
    </xf>
    <xf numFmtId="16" fontId="21" fillId="0" borderId="16" xfId="0" applyNumberFormat="1" applyFont="1" applyBorder="1" applyAlignment="1">
      <alignment horizontal="center"/>
    </xf>
    <xf numFmtId="164" fontId="26" fillId="0" borderId="7" xfId="0" applyNumberFormat="1" applyFont="1" applyBorder="1" applyAlignment="1">
      <alignment horizontal="center"/>
    </xf>
    <xf numFmtId="10" fontId="26" fillId="0" borderId="8" xfId="0" applyNumberFormat="1" applyFont="1" applyBorder="1" applyAlignment="1">
      <alignment horizontal="center"/>
    </xf>
    <xf numFmtId="0" fontId="27" fillId="0" borderId="0" xfId="0" applyFont="1"/>
    <xf numFmtId="0" fontId="26" fillId="0" borderId="6" xfId="0" applyFont="1" applyBorder="1" applyAlignment="1">
      <alignment horizontal="center"/>
    </xf>
    <xf numFmtId="10" fontId="28" fillId="0" borderId="9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</cellXfs>
  <cellStyles count="1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2" sqref="D12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5" t="s">
        <v>43</v>
      </c>
    </row>
    <row r="2" spans="1:7" ht="27" customHeight="1"/>
    <row r="4" spans="1:7" s="40" customFormat="1" ht="18">
      <c r="A4" s="40" t="s">
        <v>39</v>
      </c>
      <c r="B4" s="41" t="s">
        <v>22</v>
      </c>
      <c r="C4" s="41" t="s">
        <v>41</v>
      </c>
      <c r="D4" s="41" t="s">
        <v>42</v>
      </c>
      <c r="E4" s="41"/>
      <c r="F4" s="41"/>
      <c r="G4" s="41"/>
    </row>
    <row r="5" spans="1:7" s="40" customFormat="1" ht="18">
      <c r="A5" s="42" t="s">
        <v>23</v>
      </c>
      <c r="B5" s="70" t="s">
        <v>133</v>
      </c>
      <c r="C5" s="47" t="s">
        <v>86</v>
      </c>
      <c r="D5" s="46">
        <v>2016</v>
      </c>
      <c r="E5" s="43"/>
      <c r="F5" s="44"/>
      <c r="G5" s="42"/>
    </row>
    <row r="6" spans="1:7" s="40" customFormat="1" ht="18">
      <c r="A6" s="42" t="s">
        <v>24</v>
      </c>
      <c r="B6" s="41">
        <v>9</v>
      </c>
      <c r="C6" s="47" t="s">
        <v>86</v>
      </c>
      <c r="D6" s="46">
        <v>2017</v>
      </c>
      <c r="E6" s="42"/>
      <c r="F6" s="44"/>
      <c r="G6" s="42"/>
    </row>
    <row r="7" spans="1:7" s="40" customFormat="1" ht="18">
      <c r="A7" s="42" t="s">
        <v>25</v>
      </c>
      <c r="B7" s="41">
        <v>17</v>
      </c>
      <c r="C7" s="47" t="s">
        <v>86</v>
      </c>
      <c r="D7" s="46">
        <v>2017</v>
      </c>
      <c r="E7" s="42"/>
      <c r="F7" s="44"/>
      <c r="G7" s="42"/>
    </row>
    <row r="8" spans="1:7" s="40" customFormat="1" ht="18">
      <c r="A8" s="42" t="s">
        <v>26</v>
      </c>
      <c r="B8" s="72" t="s">
        <v>88</v>
      </c>
      <c r="C8" s="47" t="s">
        <v>85</v>
      </c>
      <c r="D8" s="46" t="s">
        <v>87</v>
      </c>
      <c r="E8" s="42"/>
      <c r="F8" s="44"/>
      <c r="G8" s="42"/>
    </row>
    <row r="9" spans="1:7" s="40" customFormat="1" ht="18">
      <c r="A9" s="42" t="s">
        <v>27</v>
      </c>
      <c r="B9" s="41">
        <v>7</v>
      </c>
      <c r="C9" s="47" t="s">
        <v>101</v>
      </c>
      <c r="D9" s="46">
        <v>2016</v>
      </c>
      <c r="E9" s="42"/>
      <c r="F9" s="44"/>
      <c r="G9" s="42"/>
    </row>
    <row r="10" spans="1:7" s="40" customFormat="1" ht="18">
      <c r="A10" s="42" t="s">
        <v>28</v>
      </c>
      <c r="B10" s="41">
        <v>13</v>
      </c>
      <c r="C10" s="47" t="s">
        <v>101</v>
      </c>
      <c r="D10" s="46">
        <v>2016</v>
      </c>
      <c r="E10" s="42"/>
      <c r="F10" s="44"/>
      <c r="G10" s="42"/>
    </row>
    <row r="11" spans="1:7" s="40" customFormat="1" ht="18">
      <c r="A11" s="42" t="s">
        <v>29</v>
      </c>
      <c r="B11" s="48" t="s">
        <v>134</v>
      </c>
      <c r="C11" s="47" t="s">
        <v>86</v>
      </c>
      <c r="D11" s="46">
        <v>2017</v>
      </c>
      <c r="E11" s="42"/>
      <c r="F11" s="44"/>
      <c r="G11" s="42"/>
    </row>
    <row r="12" spans="1:7" s="40" customFormat="1" ht="18">
      <c r="A12" s="42" t="s">
        <v>30</v>
      </c>
      <c r="B12" s="41">
        <v>6</v>
      </c>
      <c r="C12" s="47" t="s">
        <v>101</v>
      </c>
      <c r="D12" s="46">
        <v>2016</v>
      </c>
      <c r="E12" s="42"/>
      <c r="F12" s="44"/>
      <c r="G12" s="42"/>
    </row>
    <row r="13" spans="1:7" s="40" customFormat="1" ht="18">
      <c r="A13" s="42" t="s">
        <v>31</v>
      </c>
      <c r="B13" s="41">
        <v>8</v>
      </c>
      <c r="C13" s="47" t="s">
        <v>101</v>
      </c>
      <c r="D13" s="46">
        <v>2016</v>
      </c>
      <c r="E13" s="42"/>
      <c r="F13" s="44"/>
      <c r="G13" s="42"/>
    </row>
    <row r="14" spans="1:7" s="40" customFormat="1" ht="18">
      <c r="A14" s="42" t="s">
        <v>32</v>
      </c>
      <c r="B14" s="48" t="s">
        <v>89</v>
      </c>
      <c r="C14" s="47" t="s">
        <v>85</v>
      </c>
      <c r="D14" s="46" t="s">
        <v>87</v>
      </c>
      <c r="E14" s="42"/>
      <c r="F14" s="44"/>
      <c r="G14" s="42"/>
    </row>
    <row r="15" spans="1:7" s="40" customFormat="1" ht="18">
      <c r="A15" s="42" t="s">
        <v>40</v>
      </c>
      <c r="B15" s="41">
        <v>5</v>
      </c>
      <c r="C15" s="47" t="s">
        <v>86</v>
      </c>
      <c r="D15" s="46">
        <v>2016</v>
      </c>
      <c r="E15" s="42"/>
      <c r="F15" s="44"/>
      <c r="G15" s="42"/>
    </row>
    <row r="16" spans="1:7" s="40" customFormat="1" ht="18">
      <c r="A16" s="42" t="s">
        <v>33</v>
      </c>
      <c r="B16" s="41">
        <v>19</v>
      </c>
      <c r="C16" s="47" t="s">
        <v>86</v>
      </c>
      <c r="D16" s="46">
        <v>2017</v>
      </c>
      <c r="E16" s="42"/>
      <c r="F16" s="44"/>
      <c r="G16" s="42"/>
    </row>
    <row r="17" spans="1:7" s="40" customFormat="1" ht="18">
      <c r="A17" s="42" t="s">
        <v>34</v>
      </c>
      <c r="B17" s="41">
        <v>4</v>
      </c>
      <c r="C17" s="47" t="s">
        <v>85</v>
      </c>
      <c r="D17" s="46" t="s">
        <v>87</v>
      </c>
      <c r="E17" s="42"/>
      <c r="F17" s="44"/>
      <c r="G17" s="42"/>
    </row>
    <row r="18" spans="1:7" s="40" customFormat="1" ht="18">
      <c r="A18" s="42" t="s">
        <v>35</v>
      </c>
      <c r="B18" s="41">
        <v>5</v>
      </c>
      <c r="C18" s="47" t="s">
        <v>85</v>
      </c>
      <c r="D18" s="46" t="s">
        <v>87</v>
      </c>
      <c r="E18" s="42"/>
      <c r="F18" s="44"/>
      <c r="G18" s="42"/>
    </row>
    <row r="19" spans="1:7" s="40" customFormat="1" ht="18">
      <c r="A19" s="42" t="s">
        <v>36</v>
      </c>
      <c r="B19" s="41">
        <v>2</v>
      </c>
      <c r="C19" s="47" t="s">
        <v>101</v>
      </c>
      <c r="D19" s="46">
        <v>2016</v>
      </c>
      <c r="E19" s="42"/>
      <c r="F19" s="44"/>
      <c r="G19" s="42"/>
    </row>
    <row r="20" spans="1:7" s="40" customFormat="1" ht="18">
      <c r="A20" s="42" t="s">
        <v>37</v>
      </c>
      <c r="B20" s="41">
        <v>28</v>
      </c>
      <c r="C20" s="47" t="s">
        <v>86</v>
      </c>
      <c r="D20" s="46">
        <v>2017</v>
      </c>
      <c r="E20" s="42"/>
      <c r="F20" s="44"/>
      <c r="G20" s="42"/>
    </row>
    <row r="21" spans="1:7" s="40" customFormat="1" ht="18">
      <c r="A21" s="42" t="s">
        <v>38</v>
      </c>
      <c r="B21" s="41">
        <v>33</v>
      </c>
      <c r="C21" s="47" t="s">
        <v>101</v>
      </c>
      <c r="D21" s="46">
        <v>2016</v>
      </c>
      <c r="F21" s="44"/>
      <c r="G21" s="44"/>
    </row>
    <row r="36" spans="1:1" ht="23">
      <c r="A36" s="63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A39" sqref="A39:K56"/>
    </sheetView>
  </sheetViews>
  <sheetFormatPr baseColWidth="10" defaultRowHeight="15" x14ac:dyDescent="0"/>
  <cols>
    <col min="1" max="1" width="58.6640625" customWidth="1"/>
    <col min="9" max="9" width="12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20</v>
      </c>
      <c r="K1" s="5" t="s">
        <v>10</v>
      </c>
      <c r="L1" s="21"/>
      <c r="M1" s="21"/>
    </row>
    <row r="2" spans="1:14" ht="20">
      <c r="A2" s="22" t="s">
        <v>44</v>
      </c>
      <c r="B2" s="34">
        <f>AVERAGE(C7:H7)</f>
        <v>10.333333333333334</v>
      </c>
      <c r="C2" s="35">
        <f>AVERAGE(C8:H8)</f>
        <v>5.166666666666667</v>
      </c>
      <c r="D2" s="35">
        <f>AVERAGE(C9:H9)</f>
        <v>2</v>
      </c>
      <c r="E2" s="35">
        <f>AVERAGE(C10:H10)</f>
        <v>1.5</v>
      </c>
      <c r="F2" s="35">
        <f>AVERAGE(C11:H11)</f>
        <v>0.33333333333333331</v>
      </c>
      <c r="G2" s="35">
        <f>AVERAGE(B12:H12)</f>
        <v>2.1666666666666665</v>
      </c>
      <c r="H2" s="68">
        <v>0.39129999999999998</v>
      </c>
      <c r="I2" s="68">
        <v>0.1724</v>
      </c>
      <c r="J2" s="69">
        <v>0.57889999999999997</v>
      </c>
      <c r="K2" s="36">
        <f>AVERAGE(C15:H15)</f>
        <v>7.166666666666667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80" t="s">
        <v>44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17</v>
      </c>
    </row>
    <row r="7" spans="1:14" ht="18" thickBot="1">
      <c r="A7" s="80"/>
      <c r="B7" s="30" t="s">
        <v>1</v>
      </c>
      <c r="C7" s="64">
        <v>19</v>
      </c>
      <c r="D7" s="64">
        <v>5</v>
      </c>
      <c r="E7" s="64">
        <v>12</v>
      </c>
      <c r="F7" s="64">
        <v>11</v>
      </c>
      <c r="G7" s="64">
        <v>9</v>
      </c>
      <c r="H7" s="64">
        <v>6</v>
      </c>
      <c r="I7" s="31">
        <f t="shared" ref="I7:I12" si="0">SUM(C7:H7)</f>
        <v>62</v>
      </c>
    </row>
    <row r="8" spans="1:14" ht="18" thickBot="1">
      <c r="A8" s="80"/>
      <c r="B8" s="32" t="s">
        <v>2</v>
      </c>
      <c r="C8" s="64">
        <v>5</v>
      </c>
      <c r="D8" s="65">
        <v>4</v>
      </c>
      <c r="E8" s="64">
        <v>7</v>
      </c>
      <c r="F8" s="64">
        <v>8</v>
      </c>
      <c r="G8" s="64">
        <v>7</v>
      </c>
      <c r="H8" s="64">
        <v>0</v>
      </c>
      <c r="I8" s="31">
        <f t="shared" si="0"/>
        <v>31</v>
      </c>
    </row>
    <row r="9" spans="1:14" ht="18" thickBot="1">
      <c r="A9" s="80"/>
      <c r="B9" s="32" t="s">
        <v>3</v>
      </c>
      <c r="C9" s="64">
        <v>4</v>
      </c>
      <c r="D9" s="64">
        <v>1</v>
      </c>
      <c r="E9" s="64">
        <v>2</v>
      </c>
      <c r="F9" s="64">
        <v>0</v>
      </c>
      <c r="G9" s="64">
        <v>5</v>
      </c>
      <c r="H9" s="64">
        <v>0</v>
      </c>
      <c r="I9" s="31">
        <f t="shared" si="0"/>
        <v>12</v>
      </c>
    </row>
    <row r="10" spans="1:14" ht="18" thickBot="1">
      <c r="A10" s="80"/>
      <c r="B10" s="32" t="s">
        <v>4</v>
      </c>
      <c r="C10" s="64">
        <v>1</v>
      </c>
      <c r="D10" s="64">
        <v>1</v>
      </c>
      <c r="E10" s="64">
        <v>1</v>
      </c>
      <c r="F10" s="64">
        <v>0</v>
      </c>
      <c r="G10" s="64">
        <v>5</v>
      </c>
      <c r="H10" s="64">
        <v>1</v>
      </c>
      <c r="I10" s="31">
        <f t="shared" si="0"/>
        <v>9</v>
      </c>
    </row>
    <row r="11" spans="1:14" ht="18" thickBot="1">
      <c r="A11" s="80"/>
      <c r="B11" s="32" t="s">
        <v>5</v>
      </c>
      <c r="C11" s="64">
        <v>1</v>
      </c>
      <c r="D11" s="64">
        <v>0</v>
      </c>
      <c r="E11" s="64">
        <v>1</v>
      </c>
      <c r="F11" s="64">
        <v>0</v>
      </c>
      <c r="G11" s="64">
        <v>0</v>
      </c>
      <c r="H11" s="64">
        <v>0</v>
      </c>
      <c r="I11" s="31">
        <f t="shared" si="0"/>
        <v>2</v>
      </c>
    </row>
    <row r="12" spans="1:14" ht="18" thickBot="1">
      <c r="A12" s="80"/>
      <c r="B12" s="32" t="s">
        <v>6</v>
      </c>
      <c r="C12" s="64">
        <v>2</v>
      </c>
      <c r="D12" s="64">
        <v>0</v>
      </c>
      <c r="E12" s="64">
        <v>2</v>
      </c>
      <c r="F12" s="64">
        <v>4</v>
      </c>
      <c r="G12" s="64">
        <v>3</v>
      </c>
      <c r="H12" s="64">
        <v>2</v>
      </c>
      <c r="I12" s="31">
        <f t="shared" si="0"/>
        <v>13</v>
      </c>
    </row>
    <row r="13" spans="1:14" ht="18" thickBot="1">
      <c r="A13" s="80"/>
      <c r="B13" s="32" t="s">
        <v>18</v>
      </c>
      <c r="C13" s="66" t="s">
        <v>46</v>
      </c>
      <c r="D13" s="64" t="s">
        <v>50</v>
      </c>
      <c r="E13" s="64" t="s">
        <v>52</v>
      </c>
      <c r="F13" s="64" t="s">
        <v>56</v>
      </c>
      <c r="G13" s="64" t="s">
        <v>60</v>
      </c>
      <c r="H13" s="64" t="s">
        <v>56</v>
      </c>
      <c r="I13" s="31" t="s">
        <v>67</v>
      </c>
      <c r="J13" s="53"/>
    </row>
    <row r="14" spans="1:14" ht="18" thickBot="1">
      <c r="A14" s="80"/>
      <c r="B14" s="32" t="s">
        <v>19</v>
      </c>
      <c r="C14" s="64" t="s">
        <v>47</v>
      </c>
      <c r="D14" s="64" t="s">
        <v>51</v>
      </c>
      <c r="E14" s="64" t="s">
        <v>54</v>
      </c>
      <c r="F14" s="64" t="s">
        <v>57</v>
      </c>
      <c r="G14" s="64" t="s">
        <v>61</v>
      </c>
      <c r="H14" s="64" t="s">
        <v>64</v>
      </c>
      <c r="I14" s="31" t="s">
        <v>68</v>
      </c>
    </row>
    <row r="15" spans="1:14" ht="18" thickBot="1">
      <c r="A15" s="80"/>
      <c r="B15" s="33" t="s">
        <v>10</v>
      </c>
      <c r="C15" s="67">
        <v>19</v>
      </c>
      <c r="D15" s="67">
        <v>0</v>
      </c>
      <c r="E15" s="67">
        <v>13</v>
      </c>
      <c r="F15" s="67">
        <v>3</v>
      </c>
      <c r="G15" s="67">
        <v>15</v>
      </c>
      <c r="H15" s="67">
        <v>-7</v>
      </c>
      <c r="I15" s="31">
        <f>SUM(C15:H15)</f>
        <v>43</v>
      </c>
    </row>
    <row r="16" spans="1:14" ht="18" thickBot="1">
      <c r="A16" s="80"/>
      <c r="B16" s="33" t="s">
        <v>21</v>
      </c>
      <c r="C16" s="67" t="s">
        <v>48</v>
      </c>
      <c r="D16" s="67" t="s">
        <v>52</v>
      </c>
      <c r="E16" s="67" t="s">
        <v>51</v>
      </c>
      <c r="F16" s="67" t="s">
        <v>58</v>
      </c>
      <c r="G16" s="67" t="s">
        <v>62</v>
      </c>
      <c r="H16" s="67" t="s">
        <v>65</v>
      </c>
      <c r="I16" s="29" t="s">
        <v>69</v>
      </c>
      <c r="J16" s="53"/>
    </row>
    <row r="17" spans="1:11" ht="18" thickBot="1">
      <c r="A17" s="80"/>
      <c r="B17" s="33" t="s">
        <v>9</v>
      </c>
      <c r="C17" s="67" t="s">
        <v>45</v>
      </c>
      <c r="D17" s="67" t="s">
        <v>49</v>
      </c>
      <c r="E17" s="67" t="s">
        <v>53</v>
      </c>
      <c r="F17" s="67" t="s">
        <v>55</v>
      </c>
      <c r="G17" s="67" t="s">
        <v>59</v>
      </c>
      <c r="H17" s="67" t="s">
        <v>63</v>
      </c>
      <c r="I17" s="29" t="s">
        <v>66</v>
      </c>
      <c r="J17" s="54"/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20</v>
      </c>
      <c r="K20" s="5" t="s">
        <v>10</v>
      </c>
    </row>
    <row r="21" spans="1:11" ht="20">
      <c r="A21" s="6" t="s">
        <v>70</v>
      </c>
      <c r="B21" s="37">
        <f>AVERAGE(C26:H26)</f>
        <v>8.1666666666666661</v>
      </c>
      <c r="C21" s="38">
        <f>AVERAGE(C27:H27)</f>
        <v>3.6666666666666665</v>
      </c>
      <c r="D21" s="38">
        <f>AVERAGE(C28:H28)</f>
        <v>2.1666666666666665</v>
      </c>
      <c r="E21" s="38">
        <f>AVERAGE(C29:H29)</f>
        <v>1.5</v>
      </c>
      <c r="F21" s="38">
        <f>AVERAGE(C30:H30)</f>
        <v>0.33333333333333331</v>
      </c>
      <c r="G21" s="38">
        <f>AVERAGE(C31:H31)</f>
        <v>0.83333333333333337</v>
      </c>
      <c r="H21" s="39">
        <v>0.37040000000000001</v>
      </c>
      <c r="I21" s="39">
        <v>0.3478</v>
      </c>
      <c r="J21" s="71">
        <v>0.5</v>
      </c>
      <c r="K21" s="36">
        <f>AVERAGE(C34:H34)</f>
        <v>8.8333333333333339</v>
      </c>
    </row>
    <row r="22" spans="1:11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1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1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8" thickBot="1">
      <c r="A25" s="81" t="s">
        <v>70</v>
      </c>
      <c r="B25" s="12"/>
      <c r="C25" s="60" t="s">
        <v>11</v>
      </c>
      <c r="D25" s="60" t="s">
        <v>12</v>
      </c>
      <c r="E25" s="60" t="s">
        <v>13</v>
      </c>
      <c r="F25" s="60" t="s">
        <v>14</v>
      </c>
      <c r="G25" s="60" t="s">
        <v>15</v>
      </c>
      <c r="H25" s="60" t="s">
        <v>16</v>
      </c>
      <c r="I25" s="50" t="s">
        <v>17</v>
      </c>
    </row>
    <row r="26" spans="1:11" ht="17">
      <c r="A26" s="82"/>
      <c r="B26" s="14" t="s">
        <v>1</v>
      </c>
      <c r="C26" s="51">
        <v>10</v>
      </c>
      <c r="D26" s="55">
        <v>4</v>
      </c>
      <c r="E26" s="55">
        <v>11</v>
      </c>
      <c r="F26" s="55">
        <v>0</v>
      </c>
      <c r="G26" s="55">
        <v>16</v>
      </c>
      <c r="H26" s="55">
        <v>8</v>
      </c>
      <c r="I26" s="49">
        <f>SUM(C26:H26)</f>
        <v>49</v>
      </c>
    </row>
    <row r="27" spans="1:11" ht="17">
      <c r="A27" s="82"/>
      <c r="B27" s="15" t="s">
        <v>2</v>
      </c>
      <c r="C27" s="56">
        <v>6</v>
      </c>
      <c r="D27" s="57">
        <v>4</v>
      </c>
      <c r="E27" s="56">
        <v>3</v>
      </c>
      <c r="F27" s="58">
        <v>0</v>
      </c>
      <c r="G27" s="58">
        <v>8</v>
      </c>
      <c r="H27" s="58">
        <v>1</v>
      </c>
      <c r="I27" s="49">
        <f t="shared" ref="I27:I34" si="1">SUM(C27:H27)</f>
        <v>22</v>
      </c>
    </row>
    <row r="28" spans="1:11" ht="17">
      <c r="A28" s="82"/>
      <c r="B28" s="15" t="s">
        <v>3</v>
      </c>
      <c r="C28" s="56">
        <v>5</v>
      </c>
      <c r="D28" s="55">
        <v>0</v>
      </c>
      <c r="E28" s="58">
        <v>4</v>
      </c>
      <c r="F28" s="58">
        <v>0</v>
      </c>
      <c r="G28" s="58">
        <v>3</v>
      </c>
      <c r="H28" s="58">
        <v>1</v>
      </c>
      <c r="I28" s="49">
        <f t="shared" si="1"/>
        <v>13</v>
      </c>
    </row>
    <row r="29" spans="1:11" ht="17">
      <c r="A29" s="82"/>
      <c r="B29" s="15" t="s">
        <v>4</v>
      </c>
      <c r="C29" s="56">
        <v>0</v>
      </c>
      <c r="D29" s="58">
        <v>3</v>
      </c>
      <c r="E29" s="58">
        <v>2</v>
      </c>
      <c r="F29" s="58">
        <v>0</v>
      </c>
      <c r="G29" s="58">
        <v>2</v>
      </c>
      <c r="H29" s="58">
        <v>2</v>
      </c>
      <c r="I29" s="49">
        <f t="shared" si="1"/>
        <v>9</v>
      </c>
    </row>
    <row r="30" spans="1:11" ht="17">
      <c r="A30" s="82"/>
      <c r="B30" s="15" t="s">
        <v>5</v>
      </c>
      <c r="C30" s="56">
        <v>1</v>
      </c>
      <c r="D30" s="58">
        <v>0</v>
      </c>
      <c r="E30" s="58">
        <v>1</v>
      </c>
      <c r="F30" s="58">
        <v>0</v>
      </c>
      <c r="G30" s="58">
        <v>0</v>
      </c>
      <c r="H30" s="58">
        <v>0</v>
      </c>
      <c r="I30" s="49">
        <f t="shared" si="1"/>
        <v>2</v>
      </c>
    </row>
    <row r="31" spans="1:11" ht="17">
      <c r="A31" s="82"/>
      <c r="B31" s="15" t="s">
        <v>6</v>
      </c>
      <c r="C31" s="56">
        <v>2</v>
      </c>
      <c r="D31" s="58">
        <v>0</v>
      </c>
      <c r="E31" s="58">
        <v>1</v>
      </c>
      <c r="F31" s="58">
        <v>0</v>
      </c>
      <c r="G31" s="58">
        <v>1</v>
      </c>
      <c r="H31" s="58">
        <v>1</v>
      </c>
      <c r="I31" s="49">
        <f t="shared" si="1"/>
        <v>5</v>
      </c>
    </row>
    <row r="32" spans="1:11" ht="17">
      <c r="A32" s="82"/>
      <c r="B32" s="15" t="s">
        <v>18</v>
      </c>
      <c r="C32" s="59" t="s">
        <v>52</v>
      </c>
      <c r="D32" s="58" t="s">
        <v>73</v>
      </c>
      <c r="E32" s="58" t="s">
        <v>73</v>
      </c>
      <c r="F32" s="58" t="s">
        <v>77</v>
      </c>
      <c r="G32" s="58" t="s">
        <v>80</v>
      </c>
      <c r="H32" s="58" t="s">
        <v>65</v>
      </c>
      <c r="I32" s="31" t="s">
        <v>83</v>
      </c>
    </row>
    <row r="33" spans="1:11" ht="18" thickBot="1">
      <c r="A33" s="82"/>
      <c r="B33" s="15" t="s">
        <v>19</v>
      </c>
      <c r="C33" s="56" t="s">
        <v>57</v>
      </c>
      <c r="D33" s="58" t="s">
        <v>51</v>
      </c>
      <c r="E33" s="58" t="s">
        <v>76</v>
      </c>
      <c r="F33" s="58" t="s">
        <v>77</v>
      </c>
      <c r="G33" s="58" t="s">
        <v>58</v>
      </c>
      <c r="H33" s="58" t="s">
        <v>54</v>
      </c>
      <c r="I33" s="31" t="s">
        <v>84</v>
      </c>
    </row>
    <row r="34" spans="1:11" ht="18" thickBot="1">
      <c r="A34" s="82"/>
      <c r="B34" s="16" t="s">
        <v>10</v>
      </c>
      <c r="C34" s="52">
        <v>11</v>
      </c>
      <c r="D34" s="60">
        <v>3</v>
      </c>
      <c r="E34" s="60">
        <v>12</v>
      </c>
      <c r="F34" s="60">
        <v>0</v>
      </c>
      <c r="G34" s="60">
        <v>22</v>
      </c>
      <c r="H34" s="60">
        <v>5</v>
      </c>
      <c r="I34" s="49">
        <f t="shared" si="1"/>
        <v>53</v>
      </c>
    </row>
    <row r="35" spans="1:11" ht="18" thickBot="1">
      <c r="A35" s="82"/>
      <c r="B35" s="18" t="s">
        <v>21</v>
      </c>
      <c r="C35" s="61" t="s">
        <v>62</v>
      </c>
      <c r="D35" s="62" t="s">
        <v>74</v>
      </c>
      <c r="E35" s="62" t="s">
        <v>77</v>
      </c>
      <c r="F35" s="62" t="s">
        <v>77</v>
      </c>
      <c r="G35" s="62" t="s">
        <v>77</v>
      </c>
      <c r="H35" s="62" t="s">
        <v>74</v>
      </c>
      <c r="I35" s="29" t="s">
        <v>80</v>
      </c>
    </row>
    <row r="36" spans="1:11" ht="18" thickBot="1">
      <c r="A36" s="83"/>
      <c r="B36" s="18" t="s">
        <v>9</v>
      </c>
      <c r="C36" s="61" t="s">
        <v>71</v>
      </c>
      <c r="D36" s="62" t="s">
        <v>72</v>
      </c>
      <c r="E36" s="62" t="s">
        <v>75</v>
      </c>
      <c r="F36" s="62" t="s">
        <v>78</v>
      </c>
      <c r="G36" s="62" t="s">
        <v>79</v>
      </c>
      <c r="H36" s="62" t="s">
        <v>81</v>
      </c>
      <c r="I36" s="49" t="s">
        <v>82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20</v>
      </c>
      <c r="K39" s="5" t="s">
        <v>10</v>
      </c>
    </row>
    <row r="40" spans="1:11" ht="20">
      <c r="A40" s="6" t="s">
        <v>90</v>
      </c>
      <c r="B40" s="37">
        <f>AVERAGE(C45:D45)</f>
        <v>22.5</v>
      </c>
      <c r="C40" s="38">
        <f>AVERAGE(C46:D46)</f>
        <v>9.5</v>
      </c>
      <c r="D40" s="38">
        <f>AVERAGE(C47:D47)</f>
        <v>0</v>
      </c>
      <c r="E40" s="38">
        <f>AVERAGE(C48:D48)</f>
        <v>0</v>
      </c>
      <c r="F40" s="38">
        <f>AVERAGE(C49:D49)</f>
        <v>1</v>
      </c>
      <c r="G40" s="38">
        <f>AVERAGE(C50:D50)</f>
        <v>2.5</v>
      </c>
      <c r="H40" s="39">
        <v>0.35289999999999999</v>
      </c>
      <c r="I40" s="39">
        <v>0.4118</v>
      </c>
      <c r="J40" s="71">
        <v>0.8</v>
      </c>
      <c r="K40" s="36">
        <f>AVERAGE(C53:D53)</f>
        <v>18.5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81" t="s">
        <v>90</v>
      </c>
      <c r="B44" s="12"/>
      <c r="C44" s="60" t="s">
        <v>11</v>
      </c>
      <c r="D44" s="60" t="s">
        <v>12</v>
      </c>
      <c r="E44" s="50" t="s">
        <v>17</v>
      </c>
    </row>
    <row r="45" spans="1:11" ht="17">
      <c r="A45" s="82"/>
      <c r="B45" s="14" t="s">
        <v>1</v>
      </c>
      <c r="C45" s="51">
        <v>33</v>
      </c>
      <c r="D45" s="55">
        <v>12</v>
      </c>
      <c r="E45" s="49">
        <f t="shared" ref="E45:E50" si="2">SUM(C45:D45)</f>
        <v>45</v>
      </c>
    </row>
    <row r="46" spans="1:11" ht="17">
      <c r="A46" s="82"/>
      <c r="B46" s="15" t="s">
        <v>2</v>
      </c>
      <c r="C46" s="56">
        <v>9</v>
      </c>
      <c r="D46" s="57">
        <v>10</v>
      </c>
      <c r="E46" s="49">
        <f t="shared" si="2"/>
        <v>19</v>
      </c>
    </row>
    <row r="47" spans="1:11" ht="17">
      <c r="A47" s="82"/>
      <c r="B47" s="15" t="s">
        <v>3</v>
      </c>
      <c r="C47" s="56">
        <v>0</v>
      </c>
      <c r="D47" s="55">
        <v>0</v>
      </c>
      <c r="E47" s="49">
        <f t="shared" si="2"/>
        <v>0</v>
      </c>
    </row>
    <row r="48" spans="1:11" ht="17">
      <c r="A48" s="82"/>
      <c r="B48" s="15" t="s">
        <v>4</v>
      </c>
      <c r="C48" s="56">
        <v>0</v>
      </c>
      <c r="D48" s="58">
        <v>0</v>
      </c>
      <c r="E48" s="49">
        <f t="shared" si="2"/>
        <v>0</v>
      </c>
    </row>
    <row r="49" spans="1:5" ht="17">
      <c r="A49" s="82"/>
      <c r="B49" s="15" t="s">
        <v>5</v>
      </c>
      <c r="C49" s="56">
        <v>0</v>
      </c>
      <c r="D49" s="58">
        <v>2</v>
      </c>
      <c r="E49" s="49">
        <f t="shared" si="2"/>
        <v>2</v>
      </c>
    </row>
    <row r="50" spans="1:5" ht="17">
      <c r="A50" s="82"/>
      <c r="B50" s="15" t="s">
        <v>6</v>
      </c>
      <c r="C50" s="56">
        <v>3</v>
      </c>
      <c r="D50" s="58">
        <v>2</v>
      </c>
      <c r="E50" s="49">
        <f t="shared" si="2"/>
        <v>5</v>
      </c>
    </row>
    <row r="51" spans="1:5" ht="17">
      <c r="A51" s="82"/>
      <c r="B51" s="15" t="s">
        <v>18</v>
      </c>
      <c r="C51" s="59" t="s">
        <v>92</v>
      </c>
      <c r="D51" s="58" t="s">
        <v>76</v>
      </c>
      <c r="E51" s="31" t="s">
        <v>98</v>
      </c>
    </row>
    <row r="52" spans="1:5" ht="18" thickBot="1">
      <c r="A52" s="82"/>
      <c r="B52" s="15" t="s">
        <v>19</v>
      </c>
      <c r="C52" s="56" t="s">
        <v>93</v>
      </c>
      <c r="D52" s="58" t="s">
        <v>47</v>
      </c>
      <c r="E52" s="31" t="s">
        <v>99</v>
      </c>
    </row>
    <row r="53" spans="1:5" ht="18" thickBot="1">
      <c r="A53" s="82"/>
      <c r="B53" s="16" t="s">
        <v>10</v>
      </c>
      <c r="C53" s="52">
        <v>24</v>
      </c>
      <c r="D53" s="60">
        <v>13</v>
      </c>
      <c r="E53" s="49">
        <f>SUM(C53:D53)</f>
        <v>37</v>
      </c>
    </row>
    <row r="54" spans="1:5" ht="18" thickBot="1">
      <c r="A54" s="82"/>
      <c r="B54" s="18" t="s">
        <v>21</v>
      </c>
      <c r="C54" s="61" t="s">
        <v>94</v>
      </c>
      <c r="D54" s="62" t="s">
        <v>96</v>
      </c>
      <c r="E54" s="29" t="s">
        <v>100</v>
      </c>
    </row>
    <row r="55" spans="1:5" ht="18" thickBot="1">
      <c r="A55" s="83"/>
      <c r="B55" s="18" t="s">
        <v>9</v>
      </c>
      <c r="C55" s="61" t="s">
        <v>91</v>
      </c>
      <c r="D55" s="62" t="s">
        <v>95</v>
      </c>
      <c r="E55" s="49" t="s">
        <v>97</v>
      </c>
    </row>
  </sheetData>
  <mergeCells count="3">
    <mergeCell ref="A6:A17"/>
    <mergeCell ref="A25:A36"/>
    <mergeCell ref="A44:A55"/>
  </mergeCells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8" sqref="J18"/>
    </sheetView>
  </sheetViews>
  <sheetFormatPr baseColWidth="10" defaultRowHeight="15" x14ac:dyDescent="0"/>
  <cols>
    <col min="1" max="1" width="56.5" customWidth="1"/>
    <col min="7" max="7" width="14.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102</v>
      </c>
    </row>
    <row r="2" spans="1:12" s="76" customFormat="1" ht="19">
      <c r="A2" s="77" t="s">
        <v>105</v>
      </c>
      <c r="B2" s="74">
        <f>G7/L2</f>
        <v>11.142857142857142</v>
      </c>
      <c r="C2" s="74">
        <f>G8/L2</f>
        <v>7.2857142857142856</v>
      </c>
      <c r="D2" s="74">
        <f>G9/L2</f>
        <v>1.7857142857142858</v>
      </c>
      <c r="E2" s="74">
        <f>G10/L2</f>
        <v>1.2857142857142858</v>
      </c>
      <c r="F2" s="74">
        <f>G11/L2</f>
        <v>0.42857142857142855</v>
      </c>
      <c r="G2" s="74">
        <f>G12/L2</f>
        <v>1.6428571428571428</v>
      </c>
      <c r="H2" s="75" t="s">
        <v>112</v>
      </c>
      <c r="I2" s="75" t="s">
        <v>113</v>
      </c>
      <c r="J2" s="78" t="s">
        <v>114</v>
      </c>
      <c r="K2" s="74">
        <f>G16/L2</f>
        <v>9.5</v>
      </c>
      <c r="L2" s="79">
        <v>14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1" t="s">
        <v>106</v>
      </c>
      <c r="B6" s="12"/>
      <c r="C6" s="60" t="s">
        <v>85</v>
      </c>
      <c r="D6" s="60" t="s">
        <v>86</v>
      </c>
      <c r="E6" s="60" t="s">
        <v>103</v>
      </c>
      <c r="F6" s="60" t="s">
        <v>104</v>
      </c>
      <c r="G6" s="50" t="s">
        <v>17</v>
      </c>
    </row>
    <row r="7" spans="1:12" ht="17">
      <c r="A7" s="82"/>
      <c r="B7" s="14" t="s">
        <v>1</v>
      </c>
      <c r="C7" s="55">
        <v>62</v>
      </c>
      <c r="D7" s="55">
        <v>49</v>
      </c>
      <c r="E7" s="55"/>
      <c r="F7" s="55">
        <v>45</v>
      </c>
      <c r="G7" s="49">
        <f>SUM(C7:F7)</f>
        <v>156</v>
      </c>
    </row>
    <row r="8" spans="1:12" ht="17">
      <c r="A8" s="82"/>
      <c r="B8" s="15" t="s">
        <v>2</v>
      </c>
      <c r="C8" s="56">
        <v>61</v>
      </c>
      <c r="D8" s="58">
        <v>22</v>
      </c>
      <c r="E8" s="55"/>
      <c r="F8" s="55">
        <v>19</v>
      </c>
      <c r="G8" s="49">
        <f t="shared" ref="G8:G12" si="0">SUM(C8:F8)</f>
        <v>102</v>
      </c>
    </row>
    <row r="9" spans="1:12" ht="17">
      <c r="A9" s="82"/>
      <c r="B9" s="15" t="s">
        <v>3</v>
      </c>
      <c r="C9" s="51">
        <v>12</v>
      </c>
      <c r="D9" s="58">
        <v>13</v>
      </c>
      <c r="E9" s="55"/>
      <c r="F9" s="55">
        <v>0</v>
      </c>
      <c r="G9" s="49">
        <f t="shared" si="0"/>
        <v>25</v>
      </c>
    </row>
    <row r="10" spans="1:12" ht="17">
      <c r="A10" s="82"/>
      <c r="B10" s="15" t="s">
        <v>4</v>
      </c>
      <c r="C10" s="56">
        <v>9</v>
      </c>
      <c r="D10" s="58">
        <v>9</v>
      </c>
      <c r="E10" s="58"/>
      <c r="F10" s="58">
        <v>0</v>
      </c>
      <c r="G10" s="49">
        <f t="shared" si="0"/>
        <v>18</v>
      </c>
    </row>
    <row r="11" spans="1:12" ht="17">
      <c r="A11" s="82"/>
      <c r="B11" s="15" t="s">
        <v>5</v>
      </c>
      <c r="C11" s="56">
        <v>2</v>
      </c>
      <c r="D11" s="58">
        <v>2</v>
      </c>
      <c r="E11" s="58"/>
      <c r="F11" s="58">
        <v>2</v>
      </c>
      <c r="G11" s="49">
        <f t="shared" si="0"/>
        <v>6</v>
      </c>
    </row>
    <row r="12" spans="1:12" ht="17">
      <c r="A12" s="82"/>
      <c r="B12" s="15" t="s">
        <v>6</v>
      </c>
      <c r="C12" s="56">
        <v>13</v>
      </c>
      <c r="D12" s="58">
        <v>5</v>
      </c>
      <c r="E12" s="58"/>
      <c r="F12" s="58">
        <v>5</v>
      </c>
      <c r="G12" s="49">
        <f t="shared" si="0"/>
        <v>23</v>
      </c>
    </row>
    <row r="13" spans="1:12" ht="17">
      <c r="A13" s="82"/>
      <c r="B13" s="15" t="s">
        <v>18</v>
      </c>
      <c r="C13" s="51" t="s">
        <v>67</v>
      </c>
      <c r="D13" s="51" t="s">
        <v>83</v>
      </c>
      <c r="E13" s="51"/>
      <c r="F13" s="51" t="s">
        <v>98</v>
      </c>
      <c r="G13" s="31" t="s">
        <v>108</v>
      </c>
    </row>
    <row r="14" spans="1:12" ht="18" thickBot="1">
      <c r="A14" s="82"/>
      <c r="B14" s="15" t="s">
        <v>19</v>
      </c>
      <c r="C14" s="51" t="s">
        <v>68</v>
      </c>
      <c r="D14" s="51" t="s">
        <v>84</v>
      </c>
      <c r="E14" s="51"/>
      <c r="F14" s="51" t="s">
        <v>99</v>
      </c>
      <c r="G14" s="31" t="s">
        <v>109</v>
      </c>
    </row>
    <row r="15" spans="1:12" ht="18" thickBot="1">
      <c r="A15" s="82"/>
      <c r="B15" s="18" t="s">
        <v>21</v>
      </c>
      <c r="C15" s="52" t="s">
        <v>69</v>
      </c>
      <c r="D15" s="52" t="s">
        <v>80</v>
      </c>
      <c r="E15" s="52"/>
      <c r="F15" s="52" t="s">
        <v>100</v>
      </c>
      <c r="G15" s="29" t="s">
        <v>110</v>
      </c>
    </row>
    <row r="16" spans="1:12" ht="18" thickBot="1">
      <c r="A16" s="82"/>
      <c r="B16" s="16" t="s">
        <v>10</v>
      </c>
      <c r="C16" s="52">
        <v>43</v>
      </c>
      <c r="D16" s="62">
        <v>53</v>
      </c>
      <c r="E16" s="62"/>
      <c r="F16" s="62">
        <v>37</v>
      </c>
      <c r="G16" s="49">
        <f t="shared" ref="G16" si="1">SUM(C16:F16)</f>
        <v>133</v>
      </c>
    </row>
    <row r="17" spans="1:7" ht="18" thickBot="1">
      <c r="A17" s="83"/>
      <c r="B17" s="18" t="s">
        <v>9</v>
      </c>
      <c r="C17" s="52" t="s">
        <v>66</v>
      </c>
      <c r="D17" s="62" t="s">
        <v>82</v>
      </c>
      <c r="E17" s="62"/>
      <c r="F17" s="62" t="s">
        <v>97</v>
      </c>
      <c r="G17" s="29" t="s">
        <v>111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16" sqref="K16"/>
    </sheetView>
  </sheetViews>
  <sheetFormatPr baseColWidth="10" defaultRowHeight="15" x14ac:dyDescent="0"/>
  <cols>
    <col min="1" max="1" width="54.83203125" customWidth="1"/>
    <col min="8" max="8" width="12.1640625" customWidth="1"/>
    <col min="9" max="9" width="14.33203125" customWidth="1"/>
    <col min="10" max="10" width="12.33203125" customWidth="1"/>
    <col min="11" max="11" width="15" customWidth="1"/>
  </cols>
  <sheetData>
    <row r="1" spans="1:12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20</v>
      </c>
      <c r="K1" s="5" t="s">
        <v>10</v>
      </c>
      <c r="L1" s="21"/>
    </row>
    <row r="2" spans="1:12" ht="20">
      <c r="A2" s="22" t="s">
        <v>107</v>
      </c>
      <c r="B2" s="34">
        <f>AVERAGE(C7:H7)</f>
        <v>11</v>
      </c>
      <c r="C2" s="35">
        <f>AVERAGE(C8:H8)</f>
        <v>8.3333333333333339</v>
      </c>
      <c r="D2" s="35">
        <f>AVERAGE(C9:H9)</f>
        <v>2</v>
      </c>
      <c r="E2" s="35">
        <f>AVERAGE(C10:H10)</f>
        <v>1</v>
      </c>
      <c r="F2" s="35">
        <f>AVERAGE(C11:H11)</f>
        <v>0.66666666666666663</v>
      </c>
      <c r="G2" s="35">
        <f>AVERAGE(B12:H12)</f>
        <v>1.8333333333333333</v>
      </c>
      <c r="H2" s="68" t="s">
        <v>131</v>
      </c>
      <c r="I2" s="68" t="s">
        <v>132</v>
      </c>
      <c r="J2" s="84">
        <v>0.25</v>
      </c>
      <c r="K2" s="35">
        <f>AVERAGE(C16:H16)</f>
        <v>14</v>
      </c>
      <c r="L2" s="21"/>
    </row>
    <row r="3" spans="1:12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</row>
    <row r="4" spans="1:12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</row>
    <row r="5" spans="1:12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" thickBot="1">
      <c r="A6" s="80" t="s">
        <v>107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17</v>
      </c>
    </row>
    <row r="7" spans="1:12" ht="18" thickBot="1">
      <c r="A7" s="80"/>
      <c r="B7" s="30" t="s">
        <v>1</v>
      </c>
      <c r="C7" s="51">
        <v>7</v>
      </c>
      <c r="D7" s="51">
        <v>10</v>
      </c>
      <c r="E7" s="51">
        <v>10</v>
      </c>
      <c r="F7" s="51">
        <v>21</v>
      </c>
      <c r="G7" s="51">
        <v>10</v>
      </c>
      <c r="H7" s="51">
        <v>8</v>
      </c>
      <c r="I7" s="31">
        <f>SUM(C7:H7)</f>
        <v>66</v>
      </c>
    </row>
    <row r="8" spans="1:12" ht="18" thickBot="1">
      <c r="A8" s="80"/>
      <c r="B8" s="32" t="s">
        <v>2</v>
      </c>
      <c r="C8" s="51">
        <v>4</v>
      </c>
      <c r="D8" s="57">
        <v>8</v>
      </c>
      <c r="E8" s="51">
        <v>5</v>
      </c>
      <c r="F8" s="51">
        <v>19</v>
      </c>
      <c r="G8" s="51">
        <v>6</v>
      </c>
      <c r="H8" s="51">
        <v>8</v>
      </c>
      <c r="I8" s="31">
        <f>SUM(C8:H8)</f>
        <v>50</v>
      </c>
    </row>
    <row r="9" spans="1:12" ht="18" thickBot="1">
      <c r="A9" s="80"/>
      <c r="B9" s="32" t="s">
        <v>3</v>
      </c>
      <c r="C9" s="51">
        <v>1</v>
      </c>
      <c r="D9" s="51">
        <v>4</v>
      </c>
      <c r="E9" s="51">
        <v>0</v>
      </c>
      <c r="F9" s="51">
        <v>2</v>
      </c>
      <c r="G9" s="51">
        <v>2</v>
      </c>
      <c r="H9" s="51">
        <v>3</v>
      </c>
      <c r="I9" s="31">
        <f>SUM(C9:H9)</f>
        <v>12</v>
      </c>
    </row>
    <row r="10" spans="1:12" ht="18" thickBot="1">
      <c r="A10" s="80"/>
      <c r="B10" s="32" t="s">
        <v>4</v>
      </c>
      <c r="C10" s="51">
        <v>0</v>
      </c>
      <c r="D10" s="51">
        <v>2</v>
      </c>
      <c r="E10" s="51">
        <v>1</v>
      </c>
      <c r="F10" s="51">
        <v>1</v>
      </c>
      <c r="G10" s="51">
        <v>1</v>
      </c>
      <c r="H10" s="51">
        <v>1</v>
      </c>
      <c r="I10" s="31">
        <f>SUM(C10:H10)</f>
        <v>6</v>
      </c>
    </row>
    <row r="11" spans="1:12" ht="18" thickBot="1">
      <c r="A11" s="80"/>
      <c r="B11" s="32" t="s">
        <v>5</v>
      </c>
      <c r="C11" s="51">
        <v>0</v>
      </c>
      <c r="D11" s="51">
        <v>1</v>
      </c>
      <c r="E11" s="51">
        <v>1</v>
      </c>
      <c r="F11" s="51">
        <v>0</v>
      </c>
      <c r="G11" s="51">
        <v>1</v>
      </c>
      <c r="H11" s="51">
        <v>1</v>
      </c>
      <c r="I11" s="31">
        <f>SUM(C11:H11)</f>
        <v>4</v>
      </c>
    </row>
    <row r="12" spans="1:12" ht="18" thickBot="1">
      <c r="A12" s="80"/>
      <c r="B12" s="32" t="s">
        <v>6</v>
      </c>
      <c r="C12" s="51">
        <v>3</v>
      </c>
      <c r="D12" s="51">
        <v>0</v>
      </c>
      <c r="E12" s="51">
        <v>0</v>
      </c>
      <c r="F12" s="51">
        <v>3</v>
      </c>
      <c r="G12" s="51">
        <v>3</v>
      </c>
      <c r="H12" s="51">
        <v>2</v>
      </c>
      <c r="I12" s="31">
        <f>SUM(C12:H12)</f>
        <v>11</v>
      </c>
    </row>
    <row r="13" spans="1:12" ht="18" thickBot="1">
      <c r="A13" s="80"/>
      <c r="B13" s="32" t="s">
        <v>18</v>
      </c>
      <c r="C13" s="73" t="s">
        <v>116</v>
      </c>
      <c r="D13" s="51" t="s">
        <v>61</v>
      </c>
      <c r="E13" s="51" t="s">
        <v>58</v>
      </c>
      <c r="F13" s="51" t="s">
        <v>122</v>
      </c>
      <c r="G13" s="51" t="s">
        <v>61</v>
      </c>
      <c r="H13" s="51" t="s">
        <v>126</v>
      </c>
      <c r="I13" s="31" t="s">
        <v>128</v>
      </c>
    </row>
    <row r="14" spans="1:12" ht="18" thickBot="1">
      <c r="A14" s="80"/>
      <c r="B14" s="32" t="s">
        <v>19</v>
      </c>
      <c r="C14" s="51" t="s">
        <v>117</v>
      </c>
      <c r="D14" s="51" t="s">
        <v>119</v>
      </c>
      <c r="E14" s="51" t="s">
        <v>74</v>
      </c>
      <c r="F14" s="51" t="s">
        <v>60</v>
      </c>
      <c r="G14" s="51" t="s">
        <v>124</v>
      </c>
      <c r="H14" s="51" t="s">
        <v>58</v>
      </c>
      <c r="I14" s="31" t="s">
        <v>129</v>
      </c>
    </row>
    <row r="15" spans="1:12" ht="18" thickBot="1">
      <c r="A15" s="80"/>
      <c r="B15" s="33" t="s">
        <v>21</v>
      </c>
      <c r="C15" s="52" t="s">
        <v>62</v>
      </c>
      <c r="D15" s="52" t="s">
        <v>77</v>
      </c>
      <c r="E15" s="52" t="s">
        <v>77</v>
      </c>
      <c r="F15" s="52" t="s">
        <v>51</v>
      </c>
      <c r="G15" s="52" t="s">
        <v>77</v>
      </c>
      <c r="H15" s="52" t="s">
        <v>77</v>
      </c>
      <c r="I15" s="29" t="s">
        <v>130</v>
      </c>
    </row>
    <row r="16" spans="1:12" ht="18" thickBot="1">
      <c r="A16" s="80"/>
      <c r="B16" s="33" t="s">
        <v>10</v>
      </c>
      <c r="C16" s="52">
        <v>4</v>
      </c>
      <c r="D16" s="52">
        <v>20</v>
      </c>
      <c r="E16" s="52">
        <v>14</v>
      </c>
      <c r="F16" s="52">
        <v>28</v>
      </c>
      <c r="G16" s="52">
        <v>8</v>
      </c>
      <c r="H16" s="52">
        <v>10</v>
      </c>
      <c r="I16" s="31">
        <f>SUM(C16:H16)</f>
        <v>84</v>
      </c>
    </row>
    <row r="17" spans="1:9" ht="18" thickBot="1">
      <c r="A17" s="80"/>
      <c r="B17" s="33" t="s">
        <v>9</v>
      </c>
      <c r="C17" s="52" t="s">
        <v>115</v>
      </c>
      <c r="D17" s="52" t="s">
        <v>118</v>
      </c>
      <c r="E17" s="52" t="s">
        <v>120</v>
      </c>
      <c r="F17" s="52" t="s">
        <v>121</v>
      </c>
      <c r="G17" s="52" t="s">
        <v>123</v>
      </c>
      <c r="H17" s="52" t="s">
        <v>125</v>
      </c>
      <c r="I17" s="29" t="s">
        <v>127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2016-08-01T17:43:24Z</cp:lastPrinted>
  <dcterms:created xsi:type="dcterms:W3CDTF">2016-06-09T13:37:37Z</dcterms:created>
  <dcterms:modified xsi:type="dcterms:W3CDTF">2017-06-20T09:24:19Z</dcterms:modified>
</cp:coreProperties>
</file>