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4300" tabRatio="500" activeTab="3"/>
  </bookViews>
  <sheets>
    <sheet name="Лучшие показатели" sheetId="5" r:id="rId1"/>
    <sheet name="UaBA(2016)" sheetId="1" r:id="rId2"/>
    <sheet name="Общий" sheetId="7" r:id="rId3"/>
    <sheet name="ABL(2016-17)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31" i="1"/>
  <c r="E30" i="1"/>
  <c r="E29" i="1"/>
  <c r="E28" i="1"/>
  <c r="E27" i="1"/>
  <c r="E26" i="1"/>
  <c r="K21" i="1"/>
  <c r="G21" i="1"/>
  <c r="F21" i="1"/>
  <c r="E21" i="1"/>
  <c r="D21" i="1"/>
  <c r="C21" i="1"/>
  <c r="B21" i="1"/>
  <c r="P16" i="8"/>
  <c r="P12" i="8"/>
  <c r="P11" i="8"/>
  <c r="P10" i="8"/>
  <c r="P9" i="8"/>
  <c r="P8" i="8"/>
  <c r="P7" i="8"/>
  <c r="K2" i="8"/>
  <c r="G2" i="8"/>
  <c r="F2" i="8"/>
  <c r="E2" i="8"/>
  <c r="D2" i="8"/>
  <c r="C2" i="8"/>
  <c r="B2" i="8"/>
  <c r="E16" i="7"/>
  <c r="E12" i="7"/>
  <c r="E11" i="7"/>
  <c r="E10" i="7"/>
  <c r="E9" i="7"/>
  <c r="E8" i="7"/>
  <c r="E7" i="7"/>
  <c r="K2" i="7"/>
  <c r="G2" i="7"/>
  <c r="F2" i="7"/>
  <c r="E2" i="7"/>
  <c r="D2" i="7"/>
  <c r="C2" i="7"/>
  <c r="B2" i="7"/>
  <c r="H8" i="1"/>
  <c r="H9" i="1"/>
  <c r="H10" i="1"/>
  <c r="H11" i="1"/>
  <c r="H12" i="1"/>
  <c r="H15" i="1"/>
  <c r="H7" i="1"/>
  <c r="G2" i="1"/>
  <c r="F2" i="1"/>
  <c r="E2" i="1"/>
  <c r="D2" i="1"/>
  <c r="C2" i="1"/>
  <c r="B2" i="1"/>
  <c r="K2" i="1"/>
</calcChain>
</file>

<file path=xl/sharedStrings.xml><?xml version="1.0" encoding="utf-8"?>
<sst xmlns="http://schemas.openxmlformats.org/spreadsheetml/2006/main" count="272" uniqueCount="120">
  <si>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</si>
  <si>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</si>
  <si>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</si>
  <si>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</si>
  <si>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</si>
  <si>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</si>
  <si>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</si>
  <si>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</si>
  <si>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</si>
  <si>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</si>
  <si>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</si>
  <si>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</si>
  <si>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</si>
  <si>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</si>
  <si>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</si>
  <si>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</si>
  <si>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</si>
  <si>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</si>
  <si>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</si>
  <si>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</si>
  <si>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</si>
  <si>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</si>
  <si>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</si>
  <si>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</si>
  <si>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</si>
  <si>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</si>
  <si>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</si>
  <si>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</si>
  <si>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</si>
  <si>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</si>
  <si>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</si>
  <si>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</si>
  <si>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</si>
  <si>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</si>
  <si>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</si>
  <si>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</si>
  <si>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</si>
  <si>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</si>
  <si>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</si>
  <si>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</si>
  <si>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</si>
  <si>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</si>
  <si>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22;13</t>
  </si>
  <si>
    <t>3\7</t>
  </si>
  <si>
    <t>-</t>
  </si>
  <si>
    <t>0\4</t>
  </si>
  <si>
    <t>31;59</t>
  </si>
  <si>
    <t>6\10</t>
  </si>
  <si>
    <t>1\4</t>
  </si>
  <si>
    <t>36;54</t>
  </si>
  <si>
    <t>5\8</t>
  </si>
  <si>
    <t>1\1</t>
  </si>
  <si>
    <t>2\3</t>
  </si>
  <si>
    <t>36;53</t>
  </si>
  <si>
    <t>5\7</t>
  </si>
  <si>
    <t>49;01</t>
  </si>
  <si>
    <t>4\13</t>
  </si>
  <si>
    <t>6\9</t>
  </si>
  <si>
    <t>177;00</t>
  </si>
  <si>
    <t>23\45</t>
  </si>
  <si>
    <t>10\21</t>
  </si>
  <si>
    <t>19;57</t>
  </si>
  <si>
    <t>4\9</t>
  </si>
  <si>
    <t>31;46</t>
  </si>
  <si>
    <t>2\5</t>
  </si>
  <si>
    <t>2\8</t>
  </si>
  <si>
    <t>51;43</t>
  </si>
  <si>
    <t>6\14</t>
  </si>
  <si>
    <t>UaBA</t>
  </si>
  <si>
    <t>Summer Cup</t>
  </si>
  <si>
    <t>62,5%(5\8)</t>
  </si>
  <si>
    <t>100%(1\1)</t>
  </si>
  <si>
    <t>Андрей Силенко  (2016г) (5 Element) UaBA</t>
  </si>
  <si>
    <t>Андрей Силенко (2016г) (5 Element) Summer Cup</t>
  </si>
  <si>
    <t>Андрей Силенко</t>
  </si>
  <si>
    <t>Game</t>
  </si>
  <si>
    <t>S. Cup</t>
  </si>
  <si>
    <t>Gm6</t>
  </si>
  <si>
    <t>Gm7</t>
  </si>
  <si>
    <t>Gm8</t>
  </si>
  <si>
    <t>Gm9</t>
  </si>
  <si>
    <t>Gm10</t>
  </si>
  <si>
    <t>Gm11</t>
  </si>
  <si>
    <t>Gm12</t>
  </si>
  <si>
    <t>Gm13</t>
  </si>
  <si>
    <t xml:space="preserve">Андрей Силенко  (2016г) (5 Element) </t>
  </si>
  <si>
    <t>29\59</t>
  </si>
  <si>
    <t>12\29</t>
  </si>
  <si>
    <t>228м 43с</t>
  </si>
  <si>
    <t>28;27</t>
  </si>
  <si>
    <t>0\1</t>
  </si>
  <si>
    <t>21;23</t>
  </si>
  <si>
    <t>4\7</t>
  </si>
  <si>
    <t>4\4</t>
  </si>
  <si>
    <t>20;09</t>
  </si>
  <si>
    <t>21;12</t>
  </si>
  <si>
    <t>3\9</t>
  </si>
  <si>
    <t>1\2</t>
  </si>
  <si>
    <t>14;32</t>
  </si>
  <si>
    <t>2\2</t>
  </si>
  <si>
    <t>12;56</t>
  </si>
  <si>
    <t>3\8</t>
  </si>
  <si>
    <t>22;55</t>
  </si>
  <si>
    <t>2\6</t>
  </si>
  <si>
    <t>22;21</t>
  </si>
  <si>
    <t>3\11</t>
  </si>
  <si>
    <t>10;35</t>
  </si>
  <si>
    <t>16;53</t>
  </si>
  <si>
    <t>15;04</t>
  </si>
  <si>
    <t>14;42</t>
  </si>
  <si>
    <t>0\2</t>
  </si>
  <si>
    <t>18;43</t>
  </si>
  <si>
    <t>1\3</t>
  </si>
  <si>
    <t>31\79</t>
  </si>
  <si>
    <t>10\23</t>
  </si>
  <si>
    <t>239м 52с</t>
  </si>
  <si>
    <t xml:space="preserve">Андрей Силенко  (2016-17г) (5 Element)ABL </t>
  </si>
  <si>
    <t>100%(4\4)</t>
  </si>
  <si>
    <t>ABL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</si>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</sst>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</font>
    <font>
      <b/>
      <i/>
      <sz val="14"/>
      <color rgb="FFFFFFFF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sz val="14"/>
      <color rgb="FF000000"/>
      <name val="Arial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i/>
      <sz val="13"/>
      <name val="Arial"/>
    </font>
    <font>
      <b/>
      <i/>
      <sz val="13"/>
      <name val="Arial"/>
    </font>
    <font>
      <i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8" xfId="0" applyFont="1" applyBorder="1" applyAlignment="1">
      <alignment horizontal="center"/>
    </xf>
    <xf numFmtId="16" fontId="14" fillId="0" borderId="18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0" xfId="0" applyFont="1"/>
    <xf numFmtId="9" fontId="11" fillId="0" borderId="8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9" fontId="10" fillId="0" borderId="9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49" fontId="1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9" fillId="0" borderId="23" xfId="0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0" fontId="20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2" fillId="0" borderId="0" xfId="0" applyFont="1"/>
    <xf numFmtId="0" fontId="23" fillId="0" borderId="6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16" fontId="25" fillId="0" borderId="16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9" fontId="22" fillId="0" borderId="0" xfId="0" applyNumberFormat="1" applyFont="1"/>
    <xf numFmtId="9" fontId="20" fillId="0" borderId="18" xfId="0" applyNumberFormat="1" applyFont="1" applyBorder="1" applyAlignment="1">
      <alignment horizont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15" sqref="D15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30" t="s">
        <v>74</v>
      </c>
    </row>
    <row r="2" spans="1:7" ht="27" customHeight="1"/>
    <row r="4" spans="1:7" s="25" customFormat="1" ht="18">
      <c r="A4" s="25" t="s">
        <v>38</v>
      </c>
      <c r="B4" s="26" t="s">
        <v>21</v>
      </c>
      <c r="C4" s="26" t="s">
        <v>40</v>
      </c>
      <c r="D4" s="26" t="s">
        <v>41</v>
      </c>
      <c r="E4" s="26"/>
      <c r="F4" s="26"/>
      <c r="G4" s="26"/>
    </row>
    <row r="5" spans="1:7" s="25" customFormat="1" ht="18">
      <c r="A5" s="27" t="s">
        <v>22</v>
      </c>
      <c r="B5" s="48" t="s">
        <v>55</v>
      </c>
      <c r="C5" s="32" t="s">
        <v>68</v>
      </c>
      <c r="D5" s="31">
        <v>2016</v>
      </c>
      <c r="E5" s="28"/>
      <c r="F5" s="29"/>
      <c r="G5" s="27"/>
    </row>
    <row r="6" spans="1:7" s="25" customFormat="1" ht="18">
      <c r="A6" s="27" t="s">
        <v>23</v>
      </c>
      <c r="B6" s="26">
        <v>6</v>
      </c>
      <c r="C6" s="32" t="s">
        <v>68</v>
      </c>
      <c r="D6" s="31">
        <v>2016</v>
      </c>
      <c r="E6" s="27"/>
      <c r="F6" s="29"/>
      <c r="G6" s="27"/>
    </row>
    <row r="7" spans="1:7" s="25" customFormat="1" ht="18">
      <c r="A7" s="27" t="s">
        <v>24</v>
      </c>
      <c r="B7" s="26">
        <v>13</v>
      </c>
      <c r="C7" s="32" t="s">
        <v>68</v>
      </c>
      <c r="D7" s="31">
        <v>2016</v>
      </c>
      <c r="E7" s="27"/>
      <c r="F7" s="29"/>
      <c r="G7" s="27"/>
    </row>
    <row r="8" spans="1:7" s="25" customFormat="1" ht="18">
      <c r="A8" s="27" t="s">
        <v>25</v>
      </c>
      <c r="B8" s="33" t="s">
        <v>70</v>
      </c>
      <c r="C8" s="32" t="s">
        <v>68</v>
      </c>
      <c r="D8" s="31">
        <v>2016</v>
      </c>
      <c r="E8" s="27"/>
      <c r="F8" s="29"/>
      <c r="G8" s="27"/>
    </row>
    <row r="9" spans="1:7" s="25" customFormat="1" ht="18">
      <c r="A9" s="27" t="s">
        <v>26</v>
      </c>
      <c r="B9" s="26">
        <v>1</v>
      </c>
      <c r="C9" s="32" t="s">
        <v>68</v>
      </c>
      <c r="D9" s="31">
        <v>2016</v>
      </c>
      <c r="E9" s="27"/>
      <c r="F9" s="29"/>
      <c r="G9" s="27"/>
    </row>
    <row r="10" spans="1:7" s="25" customFormat="1" ht="18">
      <c r="A10" s="27" t="s">
        <v>27</v>
      </c>
      <c r="B10" s="26">
        <v>1</v>
      </c>
      <c r="C10" s="32" t="s">
        <v>68</v>
      </c>
      <c r="D10" s="31">
        <v>2016</v>
      </c>
      <c r="E10" s="27"/>
      <c r="F10" s="29"/>
      <c r="G10" s="27"/>
    </row>
    <row r="11" spans="1:7" s="25" customFormat="1" ht="18">
      <c r="A11" s="27" t="s">
        <v>28</v>
      </c>
      <c r="B11" s="33" t="s">
        <v>71</v>
      </c>
      <c r="C11" s="32" t="s">
        <v>68</v>
      </c>
      <c r="D11" s="31">
        <v>2016</v>
      </c>
      <c r="E11" s="27"/>
      <c r="F11" s="29"/>
      <c r="G11" s="27"/>
    </row>
    <row r="12" spans="1:7" s="25" customFormat="1" ht="18">
      <c r="A12" s="27" t="s">
        <v>29</v>
      </c>
      <c r="B12" s="26">
        <v>6</v>
      </c>
      <c r="C12" s="32" t="s">
        <v>68</v>
      </c>
      <c r="D12" s="31">
        <v>2016</v>
      </c>
      <c r="E12" s="27"/>
      <c r="F12" s="29"/>
      <c r="G12" s="27"/>
    </row>
    <row r="13" spans="1:7" s="25" customFormat="1" ht="18">
      <c r="A13" s="27" t="s">
        <v>30</v>
      </c>
      <c r="B13" s="26">
        <v>9</v>
      </c>
      <c r="C13" s="32" t="s">
        <v>68</v>
      </c>
      <c r="D13" s="31">
        <v>2016</v>
      </c>
      <c r="E13" s="27"/>
      <c r="F13" s="29"/>
      <c r="G13" s="27"/>
    </row>
    <row r="14" spans="1:7" s="25" customFormat="1" ht="18">
      <c r="A14" s="27" t="s">
        <v>31</v>
      </c>
      <c r="B14" s="33" t="s">
        <v>117</v>
      </c>
      <c r="C14" s="32" t="s">
        <v>118</v>
      </c>
      <c r="D14" s="31" t="s">
        <v>119</v>
      </c>
      <c r="E14" s="27"/>
      <c r="F14" s="29"/>
      <c r="G14" s="27"/>
    </row>
    <row r="15" spans="1:7" s="25" customFormat="1" ht="18">
      <c r="A15" s="27" t="s">
        <v>39</v>
      </c>
      <c r="B15" s="26">
        <v>2</v>
      </c>
      <c r="C15" s="32" t="s">
        <v>69</v>
      </c>
      <c r="D15" s="31">
        <v>2016</v>
      </c>
      <c r="E15" s="27"/>
      <c r="F15" s="29"/>
      <c r="G15" s="27"/>
    </row>
    <row r="16" spans="1:7" s="25" customFormat="1" ht="18">
      <c r="A16" s="27" t="s">
        <v>32</v>
      </c>
      <c r="B16" s="26">
        <v>14</v>
      </c>
      <c r="C16" s="32" t="s">
        <v>68</v>
      </c>
      <c r="D16" s="31">
        <v>2016</v>
      </c>
      <c r="E16" s="27"/>
      <c r="F16" s="29"/>
      <c r="G16" s="27"/>
    </row>
    <row r="17" spans="1:7" s="25" customFormat="1" ht="18">
      <c r="A17" s="27" t="s">
        <v>33</v>
      </c>
      <c r="B17" s="26">
        <v>5</v>
      </c>
      <c r="C17" s="32" t="s">
        <v>69</v>
      </c>
      <c r="D17" s="31">
        <v>2016</v>
      </c>
      <c r="E17" s="27"/>
      <c r="F17" s="29"/>
      <c r="G17" s="27"/>
    </row>
    <row r="18" spans="1:7" s="25" customFormat="1" ht="18">
      <c r="A18" s="27" t="s">
        <v>34</v>
      </c>
      <c r="B18" s="26">
        <v>3</v>
      </c>
      <c r="C18" s="32" t="s">
        <v>68</v>
      </c>
      <c r="D18" s="31">
        <v>2016</v>
      </c>
      <c r="E18" s="27"/>
      <c r="F18" s="29"/>
      <c r="G18" s="27"/>
    </row>
    <row r="19" spans="1:7" s="25" customFormat="1" ht="18">
      <c r="A19" s="27" t="s">
        <v>35</v>
      </c>
      <c r="B19" s="26">
        <v>1</v>
      </c>
      <c r="C19" s="32" t="s">
        <v>69</v>
      </c>
      <c r="D19" s="31">
        <v>2016</v>
      </c>
      <c r="E19" s="27"/>
      <c r="F19" s="29"/>
      <c r="G19" s="27"/>
    </row>
    <row r="20" spans="1:7" s="25" customFormat="1" ht="18">
      <c r="A20" s="27" t="s">
        <v>36</v>
      </c>
      <c r="B20" s="26">
        <v>20</v>
      </c>
      <c r="C20" s="32" t="s">
        <v>68</v>
      </c>
      <c r="D20" s="31">
        <v>2016</v>
      </c>
      <c r="E20" s="27"/>
      <c r="F20" s="29"/>
      <c r="G20" s="27"/>
    </row>
    <row r="21" spans="1:7" s="25" customFormat="1" ht="18">
      <c r="A21" s="27" t="s">
        <v>37</v>
      </c>
      <c r="B21" s="26">
        <v>15</v>
      </c>
      <c r="C21" s="32" t="s">
        <v>68</v>
      </c>
      <c r="D21" s="31">
        <v>2016</v>
      </c>
      <c r="F21" s="29"/>
      <c r="G21" s="29"/>
    </row>
    <row r="36" spans="1:1" ht="23">
      <c r="A36" s="46"/>
    </row>
  </sheetData>
  <phoneticPr fontId="16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A2" sqref="A2"/>
    </sheetView>
  </sheetViews>
  <sheetFormatPr baseColWidth="10" defaultRowHeight="15" x14ac:dyDescent="0"/>
  <cols>
    <col min="1" max="1" width="57.33203125" customWidth="1"/>
    <col min="2" max="2" width="12.5" customWidth="1"/>
    <col min="8" max="9" width="13" customWidth="1"/>
    <col min="10" max="10" width="15.1640625" customWidth="1"/>
  </cols>
  <sheetData>
    <row r="1" spans="1:14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5" t="s">
        <v>10</v>
      </c>
      <c r="L1" s="6"/>
      <c r="M1" s="6"/>
    </row>
    <row r="2" spans="1:14" ht="21" customHeight="1">
      <c r="A2" s="7" t="s">
        <v>72</v>
      </c>
      <c r="B2" s="21">
        <f>AVERAGE(C7:G7)</f>
        <v>11.8</v>
      </c>
      <c r="C2" s="22">
        <f>AVERAGE(C8:G8)</f>
        <v>9</v>
      </c>
      <c r="D2" s="22">
        <f>AVERAGE(C9:G9)</f>
        <v>0.8</v>
      </c>
      <c r="E2" s="22">
        <f>AVERAGE(C10:G10)</f>
        <v>1</v>
      </c>
      <c r="F2" s="22">
        <f>AVERAGE(C11:G11)</f>
        <v>0</v>
      </c>
      <c r="G2" s="22">
        <f>AVERAGE(C12:G12)</f>
        <v>2.8</v>
      </c>
      <c r="H2" s="23">
        <v>0.5111</v>
      </c>
      <c r="I2" s="47">
        <v>1</v>
      </c>
      <c r="J2" s="24">
        <v>0.47620000000000001</v>
      </c>
      <c r="K2" s="20">
        <f>AVERAGE(C15:G15)</f>
        <v>13.2</v>
      </c>
      <c r="L2" s="6"/>
      <c r="M2" s="6"/>
    </row>
    <row r="3" spans="1:14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</row>
    <row r="4" spans="1:14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  <c r="L4" s="12"/>
      <c r="M4" s="12"/>
      <c r="N4" s="12"/>
    </row>
    <row r="5" spans="1:14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8" thickBot="1">
      <c r="A6" s="75" t="s">
        <v>72</v>
      </c>
      <c r="B6" s="13"/>
      <c r="C6" s="43" t="s">
        <v>11</v>
      </c>
      <c r="D6" s="43" t="s">
        <v>12</v>
      </c>
      <c r="E6" s="43" t="s">
        <v>13</v>
      </c>
      <c r="F6" s="43" t="s">
        <v>14</v>
      </c>
      <c r="G6" s="43" t="s">
        <v>15</v>
      </c>
      <c r="H6" s="35" t="s">
        <v>16</v>
      </c>
    </row>
    <row r="7" spans="1:14" ht="17">
      <c r="A7" s="76"/>
      <c r="B7" s="14" t="s">
        <v>1</v>
      </c>
      <c r="C7" s="36">
        <v>6</v>
      </c>
      <c r="D7" s="38">
        <v>13</v>
      </c>
      <c r="E7" s="38">
        <v>15</v>
      </c>
      <c r="F7" s="38">
        <v>11</v>
      </c>
      <c r="G7" s="38">
        <v>14</v>
      </c>
      <c r="H7" s="34">
        <f t="shared" ref="H7:H12" si="0">SUM(C7:G7)</f>
        <v>59</v>
      </c>
    </row>
    <row r="8" spans="1:14" ht="17">
      <c r="A8" s="76"/>
      <c r="B8" s="15" t="s">
        <v>2</v>
      </c>
      <c r="C8" s="39">
        <v>9</v>
      </c>
      <c r="D8" s="40">
        <v>4</v>
      </c>
      <c r="E8" s="39">
        <v>10</v>
      </c>
      <c r="F8" s="41">
        <v>8</v>
      </c>
      <c r="G8" s="41">
        <v>14</v>
      </c>
      <c r="H8" s="34">
        <f t="shared" si="0"/>
        <v>45</v>
      </c>
    </row>
    <row r="9" spans="1:14" ht="17">
      <c r="A9" s="76"/>
      <c r="B9" s="15" t="s">
        <v>3</v>
      </c>
      <c r="C9" s="39">
        <v>0</v>
      </c>
      <c r="D9" s="38">
        <v>1</v>
      </c>
      <c r="E9" s="41">
        <v>2</v>
      </c>
      <c r="F9" s="41">
        <v>0</v>
      </c>
      <c r="G9" s="41">
        <v>1</v>
      </c>
      <c r="H9" s="34">
        <f t="shared" si="0"/>
        <v>4</v>
      </c>
    </row>
    <row r="10" spans="1:14" ht="17">
      <c r="A10" s="76"/>
      <c r="B10" s="15" t="s">
        <v>4</v>
      </c>
      <c r="C10" s="39">
        <v>3</v>
      </c>
      <c r="D10" s="41">
        <v>0</v>
      </c>
      <c r="E10" s="41">
        <v>2</v>
      </c>
      <c r="F10" s="41">
        <v>0</v>
      </c>
      <c r="G10" s="41">
        <v>0</v>
      </c>
      <c r="H10" s="34">
        <f t="shared" si="0"/>
        <v>5</v>
      </c>
    </row>
    <row r="11" spans="1:14" ht="17">
      <c r="A11" s="76"/>
      <c r="B11" s="15" t="s">
        <v>5</v>
      </c>
      <c r="C11" s="39">
        <v>0</v>
      </c>
      <c r="D11" s="41">
        <v>0</v>
      </c>
      <c r="E11" s="41">
        <v>0</v>
      </c>
      <c r="F11" s="41">
        <v>0</v>
      </c>
      <c r="G11" s="41">
        <v>0</v>
      </c>
      <c r="H11" s="34">
        <f t="shared" si="0"/>
        <v>0</v>
      </c>
    </row>
    <row r="12" spans="1:14" ht="17">
      <c r="A12" s="76"/>
      <c r="B12" s="15" t="s">
        <v>6</v>
      </c>
      <c r="C12" s="39">
        <v>3</v>
      </c>
      <c r="D12" s="41">
        <v>2</v>
      </c>
      <c r="E12" s="41">
        <v>5</v>
      </c>
      <c r="F12" s="41">
        <v>1</v>
      </c>
      <c r="G12" s="41">
        <v>3</v>
      </c>
      <c r="H12" s="34">
        <f t="shared" si="0"/>
        <v>14</v>
      </c>
    </row>
    <row r="13" spans="1:14" ht="17">
      <c r="A13" s="76"/>
      <c r="B13" s="15" t="s">
        <v>17</v>
      </c>
      <c r="C13" s="42" t="s">
        <v>43</v>
      </c>
      <c r="D13" s="41" t="s">
        <v>47</v>
      </c>
      <c r="E13" s="41" t="s">
        <v>50</v>
      </c>
      <c r="F13" s="41" t="s">
        <v>54</v>
      </c>
      <c r="G13" s="41" t="s">
        <v>56</v>
      </c>
      <c r="H13" s="19" t="s">
        <v>59</v>
      </c>
    </row>
    <row r="14" spans="1:14" ht="18" thickBot="1">
      <c r="A14" s="76"/>
      <c r="B14" s="15" t="s">
        <v>18</v>
      </c>
      <c r="C14" s="39" t="s">
        <v>44</v>
      </c>
      <c r="D14" s="41" t="s">
        <v>44</v>
      </c>
      <c r="E14" s="41" t="s">
        <v>51</v>
      </c>
      <c r="F14" s="41" t="s">
        <v>44</v>
      </c>
      <c r="G14" s="41" t="s">
        <v>44</v>
      </c>
      <c r="H14" s="19" t="s">
        <v>51</v>
      </c>
    </row>
    <row r="15" spans="1:14" ht="18" thickBot="1">
      <c r="A15" s="76"/>
      <c r="B15" s="16" t="s">
        <v>10</v>
      </c>
      <c r="C15" s="37">
        <v>7</v>
      </c>
      <c r="D15" s="43">
        <v>9</v>
      </c>
      <c r="E15" s="43">
        <v>20</v>
      </c>
      <c r="F15" s="43">
        <v>16</v>
      </c>
      <c r="G15" s="43">
        <v>14</v>
      </c>
      <c r="H15" s="34">
        <f>SUM(C15:G15)</f>
        <v>66</v>
      </c>
    </row>
    <row r="16" spans="1:14" ht="18" thickBot="1">
      <c r="A16" s="76"/>
      <c r="B16" s="17" t="s">
        <v>20</v>
      </c>
      <c r="C16" s="44" t="s">
        <v>45</v>
      </c>
      <c r="D16" s="45" t="s">
        <v>48</v>
      </c>
      <c r="E16" s="45" t="s">
        <v>52</v>
      </c>
      <c r="F16" s="45" t="s">
        <v>51</v>
      </c>
      <c r="G16" s="45" t="s">
        <v>57</v>
      </c>
      <c r="H16" s="18" t="s">
        <v>60</v>
      </c>
    </row>
    <row r="17" spans="1:11" ht="18" thickBot="1">
      <c r="A17" s="77"/>
      <c r="B17" s="17" t="s">
        <v>9</v>
      </c>
      <c r="C17" s="44" t="s">
        <v>42</v>
      </c>
      <c r="D17" s="45" t="s">
        <v>46</v>
      </c>
      <c r="E17" s="45" t="s">
        <v>49</v>
      </c>
      <c r="F17" s="45" t="s">
        <v>53</v>
      </c>
      <c r="G17" s="45" t="s">
        <v>55</v>
      </c>
      <c r="H17" s="34" t="s">
        <v>58</v>
      </c>
    </row>
    <row r="19" spans="1:11" ht="16" thickBot="1"/>
    <row r="20" spans="1:11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19</v>
      </c>
      <c r="K20" s="5" t="s">
        <v>10</v>
      </c>
    </row>
    <row r="21" spans="1:11" ht="20">
      <c r="A21" s="7" t="s">
        <v>73</v>
      </c>
      <c r="B21" s="21">
        <f>AVERAGE(C26:D26)</f>
        <v>7</v>
      </c>
      <c r="C21" s="22">
        <f>AVERAGE(C27:D27)</f>
        <v>5</v>
      </c>
      <c r="D21" s="22">
        <f>AVERAGE(C28:D28)</f>
        <v>2</v>
      </c>
      <c r="E21" s="22">
        <f>AVERAGE(C29:D29)</f>
        <v>1</v>
      </c>
      <c r="F21" s="22">
        <f>AVERAGE(C30:D30)</f>
        <v>0.5</v>
      </c>
      <c r="G21" s="22">
        <f>AVERAGE(C31:D31)</f>
        <v>3</v>
      </c>
      <c r="H21" s="23">
        <v>0.42859999999999998</v>
      </c>
      <c r="I21" s="23" t="s">
        <v>44</v>
      </c>
      <c r="J21" s="49">
        <v>0.25</v>
      </c>
      <c r="K21" s="20">
        <f>AVERAGE(C34:D34)</f>
        <v>5.5</v>
      </c>
    </row>
    <row r="22" spans="1:11" ht="18">
      <c r="A22" s="8"/>
      <c r="B22" s="9"/>
      <c r="C22" s="9"/>
      <c r="D22" s="9"/>
      <c r="E22" s="9"/>
      <c r="F22" s="9"/>
      <c r="G22" s="9"/>
      <c r="H22" s="9"/>
      <c r="I22" s="10"/>
      <c r="J22" s="9"/>
      <c r="K22" s="9"/>
    </row>
    <row r="23" spans="1:11" ht="18">
      <c r="A23" s="11"/>
      <c r="B23" s="9"/>
      <c r="C23" s="9"/>
      <c r="D23" s="9"/>
      <c r="E23" s="9"/>
      <c r="F23" s="9"/>
      <c r="G23" s="9"/>
      <c r="H23" s="9"/>
      <c r="I23" s="9"/>
      <c r="J23" s="9"/>
      <c r="K23" s="12"/>
    </row>
    <row r="24" spans="1:11" ht="18" thickBo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8" thickBot="1">
      <c r="A25" s="75" t="s">
        <v>73</v>
      </c>
      <c r="B25" s="13"/>
      <c r="C25" s="43" t="s">
        <v>11</v>
      </c>
      <c r="D25" s="43" t="s">
        <v>12</v>
      </c>
      <c r="E25" s="35" t="s">
        <v>16</v>
      </c>
    </row>
    <row r="26" spans="1:11" ht="17">
      <c r="A26" s="76"/>
      <c r="B26" s="14" t="s">
        <v>1</v>
      </c>
      <c r="C26" s="36">
        <v>8</v>
      </c>
      <c r="D26" s="38">
        <v>6</v>
      </c>
      <c r="E26" s="34">
        <f t="shared" ref="E26:E31" si="1">SUM(C26:D26)</f>
        <v>14</v>
      </c>
    </row>
    <row r="27" spans="1:11" ht="17">
      <c r="A27" s="76"/>
      <c r="B27" s="15" t="s">
        <v>2</v>
      </c>
      <c r="C27" s="39">
        <v>4</v>
      </c>
      <c r="D27" s="40">
        <v>6</v>
      </c>
      <c r="E27" s="34">
        <f t="shared" si="1"/>
        <v>10</v>
      </c>
    </row>
    <row r="28" spans="1:11" ht="17">
      <c r="A28" s="76"/>
      <c r="B28" s="15" t="s">
        <v>3</v>
      </c>
      <c r="C28" s="39">
        <v>2</v>
      </c>
      <c r="D28" s="38">
        <v>2</v>
      </c>
      <c r="E28" s="34">
        <f t="shared" si="1"/>
        <v>4</v>
      </c>
    </row>
    <row r="29" spans="1:11" ht="17">
      <c r="A29" s="76"/>
      <c r="B29" s="15" t="s">
        <v>4</v>
      </c>
      <c r="C29" s="39">
        <v>1</v>
      </c>
      <c r="D29" s="41">
        <v>1</v>
      </c>
      <c r="E29" s="34">
        <f t="shared" si="1"/>
        <v>2</v>
      </c>
    </row>
    <row r="30" spans="1:11" ht="17">
      <c r="A30" s="76"/>
      <c r="B30" s="15" t="s">
        <v>5</v>
      </c>
      <c r="C30" s="39">
        <v>1</v>
      </c>
      <c r="D30" s="41">
        <v>0</v>
      </c>
      <c r="E30" s="34">
        <f t="shared" si="1"/>
        <v>1</v>
      </c>
    </row>
    <row r="31" spans="1:11" ht="17">
      <c r="A31" s="76"/>
      <c r="B31" s="15" t="s">
        <v>6</v>
      </c>
      <c r="C31" s="39">
        <v>1</v>
      </c>
      <c r="D31" s="41">
        <v>5</v>
      </c>
      <c r="E31" s="34">
        <f t="shared" si="1"/>
        <v>6</v>
      </c>
    </row>
    <row r="32" spans="1:11" ht="17">
      <c r="A32" s="76"/>
      <c r="B32" s="15" t="s">
        <v>17</v>
      </c>
      <c r="C32" s="42" t="s">
        <v>62</v>
      </c>
      <c r="D32" s="41" t="s">
        <v>64</v>
      </c>
      <c r="E32" s="19" t="s">
        <v>67</v>
      </c>
    </row>
    <row r="33" spans="1:5" ht="18" thickBot="1">
      <c r="A33" s="76"/>
      <c r="B33" s="15" t="s">
        <v>18</v>
      </c>
      <c r="C33" s="39" t="s">
        <v>44</v>
      </c>
      <c r="D33" s="41" t="s">
        <v>44</v>
      </c>
      <c r="E33" s="19" t="s">
        <v>44</v>
      </c>
    </row>
    <row r="34" spans="1:5" ht="18" thickBot="1">
      <c r="A34" s="76"/>
      <c r="B34" s="16" t="s">
        <v>10</v>
      </c>
      <c r="C34" s="37">
        <v>10</v>
      </c>
      <c r="D34" s="43">
        <v>1</v>
      </c>
      <c r="E34" s="34">
        <f>SUM(C34:D34)</f>
        <v>11</v>
      </c>
    </row>
    <row r="35" spans="1:5" ht="18" thickBot="1">
      <c r="A35" s="76"/>
      <c r="B35" s="17" t="s">
        <v>20</v>
      </c>
      <c r="C35" s="44" t="s">
        <v>44</v>
      </c>
      <c r="D35" s="45" t="s">
        <v>65</v>
      </c>
      <c r="E35" s="18" t="s">
        <v>65</v>
      </c>
    </row>
    <row r="36" spans="1:5" ht="18" thickBot="1">
      <c r="A36" s="77"/>
      <c r="B36" s="17" t="s">
        <v>9</v>
      </c>
      <c r="C36" s="44" t="s">
        <v>61</v>
      </c>
      <c r="D36" s="45" t="s">
        <v>63</v>
      </c>
      <c r="E36" s="34" t="s">
        <v>66</v>
      </c>
    </row>
  </sheetData>
  <mergeCells count="2">
    <mergeCell ref="A6:A17"/>
    <mergeCell ref="A25:A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" sqref="A2"/>
    </sheetView>
  </sheetViews>
  <sheetFormatPr baseColWidth="10" defaultRowHeight="15" x14ac:dyDescent="0"/>
  <cols>
    <col min="1" max="1" width="45.33203125" customWidth="1"/>
    <col min="4" max="4" width="12.5" customWidth="1"/>
    <col min="5" max="5" width="14.6640625" customWidth="1"/>
    <col min="9" max="9" width="13.6640625" bestFit="1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19</v>
      </c>
      <c r="K1" s="5" t="s">
        <v>10</v>
      </c>
      <c r="L1" s="5" t="s">
        <v>75</v>
      </c>
    </row>
    <row r="2" spans="1:12" ht="20">
      <c r="A2" s="50" t="s">
        <v>85</v>
      </c>
      <c r="B2" s="21">
        <f>E7/L2</f>
        <v>10.428571428571429</v>
      </c>
      <c r="C2" s="21">
        <f>E8/L2</f>
        <v>7.8571428571428568</v>
      </c>
      <c r="D2" s="21">
        <f>E9/L2</f>
        <v>1.1428571428571428</v>
      </c>
      <c r="E2" s="21">
        <f>E10/L2</f>
        <v>1</v>
      </c>
      <c r="F2" s="21">
        <f>E11/L2</f>
        <v>0.14285714285714285</v>
      </c>
      <c r="G2" s="21">
        <f>E12/L2</f>
        <v>2.8571428571428572</v>
      </c>
      <c r="H2" s="23">
        <v>0.49149999999999999</v>
      </c>
      <c r="I2" s="47">
        <v>1</v>
      </c>
      <c r="J2" s="24">
        <v>0.4138</v>
      </c>
      <c r="K2" s="21">
        <f>E16/L2</f>
        <v>11</v>
      </c>
      <c r="L2" s="51">
        <v>7</v>
      </c>
    </row>
    <row r="3" spans="1:12" ht="18">
      <c r="A3" s="8"/>
      <c r="B3" s="9"/>
      <c r="C3" s="9"/>
      <c r="D3" s="9"/>
      <c r="E3" s="9"/>
      <c r="F3" s="9"/>
      <c r="G3" s="9"/>
      <c r="H3" s="9"/>
      <c r="I3" s="10"/>
      <c r="J3" s="9"/>
      <c r="K3" s="9"/>
    </row>
    <row r="4" spans="1:12" ht="18">
      <c r="A4" s="11"/>
      <c r="B4" s="9"/>
      <c r="C4" s="9"/>
      <c r="D4" s="9"/>
      <c r="E4" s="9"/>
      <c r="F4" s="9"/>
      <c r="G4" s="9"/>
      <c r="H4" s="9"/>
      <c r="I4" s="9"/>
      <c r="J4" s="9"/>
      <c r="K4" s="12"/>
    </row>
    <row r="5" spans="1:12" ht="18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18" thickBot="1">
      <c r="A6" s="75" t="s">
        <v>85</v>
      </c>
      <c r="B6" s="13"/>
      <c r="C6" s="43" t="s">
        <v>68</v>
      </c>
      <c r="D6" s="43" t="s">
        <v>76</v>
      </c>
      <c r="E6" s="35" t="s">
        <v>16</v>
      </c>
    </row>
    <row r="7" spans="1:12" ht="17">
      <c r="A7" s="76"/>
      <c r="B7" s="14" t="s">
        <v>1</v>
      </c>
      <c r="C7" s="38">
        <v>59</v>
      </c>
      <c r="D7" s="38">
        <v>14</v>
      </c>
      <c r="E7" s="34">
        <f t="shared" ref="E7:E12" si="0">SUM(C7:D7)</f>
        <v>73</v>
      </c>
    </row>
    <row r="8" spans="1:12" ht="17">
      <c r="A8" s="76"/>
      <c r="B8" s="15" t="s">
        <v>2</v>
      </c>
      <c r="C8" s="41">
        <v>45</v>
      </c>
      <c r="D8" s="38">
        <v>10</v>
      </c>
      <c r="E8" s="34">
        <f t="shared" si="0"/>
        <v>55</v>
      </c>
    </row>
    <row r="9" spans="1:12" ht="17">
      <c r="A9" s="76"/>
      <c r="B9" s="15" t="s">
        <v>3</v>
      </c>
      <c r="C9" s="41">
        <v>4</v>
      </c>
      <c r="D9" s="38">
        <v>4</v>
      </c>
      <c r="E9" s="34">
        <f t="shared" si="0"/>
        <v>8</v>
      </c>
    </row>
    <row r="10" spans="1:12" ht="17">
      <c r="A10" s="76"/>
      <c r="B10" s="15" t="s">
        <v>4</v>
      </c>
      <c r="C10" s="41">
        <v>5</v>
      </c>
      <c r="D10" s="41">
        <v>2</v>
      </c>
      <c r="E10" s="34">
        <f t="shared" si="0"/>
        <v>7</v>
      </c>
    </row>
    <row r="11" spans="1:12" ht="17">
      <c r="A11" s="76"/>
      <c r="B11" s="15" t="s">
        <v>5</v>
      </c>
      <c r="C11" s="41">
        <v>0</v>
      </c>
      <c r="D11" s="41">
        <v>1</v>
      </c>
      <c r="E11" s="34">
        <f t="shared" si="0"/>
        <v>1</v>
      </c>
    </row>
    <row r="12" spans="1:12" ht="17">
      <c r="A12" s="76"/>
      <c r="B12" s="15" t="s">
        <v>6</v>
      </c>
      <c r="C12" s="41">
        <v>14</v>
      </c>
      <c r="D12" s="41">
        <v>6</v>
      </c>
      <c r="E12" s="34">
        <f t="shared" si="0"/>
        <v>20</v>
      </c>
    </row>
    <row r="13" spans="1:12" ht="17">
      <c r="A13" s="76"/>
      <c r="B13" s="15" t="s">
        <v>17</v>
      </c>
      <c r="C13" s="36" t="s">
        <v>59</v>
      </c>
      <c r="D13" s="36" t="s">
        <v>67</v>
      </c>
      <c r="E13" s="19" t="s">
        <v>86</v>
      </c>
    </row>
    <row r="14" spans="1:12" ht="18" thickBot="1">
      <c r="A14" s="76"/>
      <c r="B14" s="15" t="s">
        <v>18</v>
      </c>
      <c r="C14" s="36" t="s">
        <v>51</v>
      </c>
      <c r="D14" s="36" t="s">
        <v>44</v>
      </c>
      <c r="E14" s="19" t="s">
        <v>51</v>
      </c>
    </row>
    <row r="15" spans="1:12" ht="18" thickBot="1">
      <c r="A15" s="76"/>
      <c r="B15" s="17" t="s">
        <v>20</v>
      </c>
      <c r="C15" s="37" t="s">
        <v>60</v>
      </c>
      <c r="D15" s="37" t="s">
        <v>65</v>
      </c>
      <c r="E15" s="18" t="s">
        <v>87</v>
      </c>
    </row>
    <row r="16" spans="1:12" ht="18" thickBot="1">
      <c r="A16" s="76"/>
      <c r="B16" s="16" t="s">
        <v>10</v>
      </c>
      <c r="C16" s="45">
        <v>66</v>
      </c>
      <c r="D16" s="45">
        <v>11</v>
      </c>
      <c r="E16" s="34">
        <f>SUM(C16:D16)</f>
        <v>77</v>
      </c>
    </row>
    <row r="17" spans="1:5" ht="18" thickBot="1">
      <c r="A17" s="77"/>
      <c r="B17" s="17" t="s">
        <v>9</v>
      </c>
      <c r="C17" s="45" t="s">
        <v>58</v>
      </c>
      <c r="D17" s="45" t="s">
        <v>66</v>
      </c>
      <c r="E17" s="18" t="s">
        <v>88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98" zoomScaleNormal="98" zoomScalePageLayoutView="98" workbookViewId="0">
      <selection activeCell="J3" sqref="J3"/>
    </sheetView>
  </sheetViews>
  <sheetFormatPr baseColWidth="10" defaultRowHeight="15" x14ac:dyDescent="0"/>
  <cols>
    <col min="1" max="1" width="43.5" customWidth="1"/>
    <col min="16" max="16" width="12.83203125" customWidth="1"/>
  </cols>
  <sheetData>
    <row r="1" spans="1:16" ht="19" thickBot="1">
      <c r="A1" s="52" t="s">
        <v>0</v>
      </c>
      <c r="B1" s="2" t="s">
        <v>1</v>
      </c>
      <c r="C1" s="53" t="s">
        <v>2</v>
      </c>
      <c r="D1" s="53" t="s">
        <v>3</v>
      </c>
      <c r="E1" s="53" t="s">
        <v>4</v>
      </c>
      <c r="F1" s="53" t="s">
        <v>5</v>
      </c>
      <c r="G1" s="53" t="s">
        <v>6</v>
      </c>
      <c r="H1" s="53" t="s">
        <v>7</v>
      </c>
      <c r="I1" s="53" t="s">
        <v>8</v>
      </c>
      <c r="J1" s="5" t="s">
        <v>19</v>
      </c>
      <c r="K1" s="5" t="s">
        <v>10</v>
      </c>
      <c r="L1" s="54"/>
      <c r="M1" s="54"/>
    </row>
    <row r="2" spans="1:16" ht="20">
      <c r="A2" s="50" t="s">
        <v>116</v>
      </c>
      <c r="B2" s="55">
        <f>AVERAGE(C7:M7)</f>
        <v>5.8181818181818183</v>
      </c>
      <c r="C2" s="56">
        <f>AVERAGE(C8:M8)</f>
        <v>5.0909090909090908</v>
      </c>
      <c r="D2" s="56">
        <f>AVERAGE(C9:M9)</f>
        <v>0.54545454545454541</v>
      </c>
      <c r="E2" s="56">
        <f>AVERAGE(C10:M10)</f>
        <v>0.72727272727272729</v>
      </c>
      <c r="F2" s="56">
        <f>AVERAGE(C11:M11)</f>
        <v>0</v>
      </c>
      <c r="G2" s="56">
        <f>AVERAGE(B12:M12)</f>
        <v>1.5454545454545454</v>
      </c>
      <c r="H2" s="57">
        <v>0.39240000000000003</v>
      </c>
      <c r="I2" s="80">
        <v>0</v>
      </c>
      <c r="J2" s="58">
        <v>0.43480000000000002</v>
      </c>
      <c r="K2" s="56">
        <f>AVERAGE(C16:M16)</f>
        <v>5.7272727272727275</v>
      </c>
      <c r="L2" s="54"/>
      <c r="M2" s="54"/>
    </row>
    <row r="3" spans="1:16" ht="18">
      <c r="A3" s="59"/>
      <c r="B3" s="60"/>
      <c r="C3" s="60"/>
      <c r="D3" s="60"/>
      <c r="E3" s="60"/>
      <c r="F3" s="60"/>
      <c r="G3" s="60"/>
      <c r="H3" s="60"/>
      <c r="I3" s="79"/>
      <c r="J3" s="60"/>
      <c r="K3" s="60"/>
      <c r="L3" s="60"/>
      <c r="M3" s="60"/>
    </row>
    <row r="4" spans="1:16" ht="18">
      <c r="A4" s="61"/>
      <c r="B4" s="60"/>
      <c r="C4" s="60"/>
      <c r="D4" s="60"/>
      <c r="E4" s="60"/>
      <c r="F4" s="60"/>
      <c r="G4" s="60"/>
      <c r="H4" s="60"/>
      <c r="I4" s="60"/>
      <c r="J4" s="60"/>
      <c r="K4" s="62"/>
      <c r="L4" s="62"/>
      <c r="M4" s="62"/>
    </row>
    <row r="5" spans="1:16" ht="19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spans="1:16" ht="18" thickBot="1">
      <c r="A6" s="78" t="s">
        <v>116</v>
      </c>
      <c r="B6" s="63"/>
      <c r="C6" s="64" t="s">
        <v>11</v>
      </c>
      <c r="D6" s="64" t="s">
        <v>12</v>
      </c>
      <c r="E6" s="65" t="s">
        <v>13</v>
      </c>
      <c r="F6" s="65" t="s">
        <v>14</v>
      </c>
      <c r="G6" s="65" t="s">
        <v>15</v>
      </c>
      <c r="H6" s="65" t="s">
        <v>77</v>
      </c>
      <c r="I6" s="65" t="s">
        <v>78</v>
      </c>
      <c r="J6" s="65" t="s">
        <v>79</v>
      </c>
      <c r="K6" s="65" t="s">
        <v>80</v>
      </c>
      <c r="L6" s="65" t="s">
        <v>81</v>
      </c>
      <c r="M6" s="65" t="s">
        <v>82</v>
      </c>
      <c r="N6" s="65" t="s">
        <v>83</v>
      </c>
      <c r="O6" s="65" t="s">
        <v>84</v>
      </c>
      <c r="P6" s="18" t="s">
        <v>16</v>
      </c>
    </row>
    <row r="7" spans="1:16" ht="18" thickBot="1">
      <c r="A7" s="78"/>
      <c r="B7" s="66" t="s">
        <v>1</v>
      </c>
      <c r="C7" s="67">
        <v>9</v>
      </c>
      <c r="D7" s="67">
        <v>12</v>
      </c>
      <c r="E7" s="67">
        <v>8</v>
      </c>
      <c r="F7" s="67">
        <v>7</v>
      </c>
      <c r="G7" s="67">
        <v>5</v>
      </c>
      <c r="H7" s="67">
        <v>6</v>
      </c>
      <c r="I7" s="67">
        <v>4</v>
      </c>
      <c r="J7" s="67">
        <v>7</v>
      </c>
      <c r="K7" s="67">
        <v>0</v>
      </c>
      <c r="L7" s="67">
        <v>4</v>
      </c>
      <c r="M7" s="36">
        <v>2</v>
      </c>
      <c r="N7" s="67">
        <v>6</v>
      </c>
      <c r="O7" s="36">
        <v>2</v>
      </c>
      <c r="P7" s="19">
        <f>SUM(C7:O7)</f>
        <v>72</v>
      </c>
    </row>
    <row r="8" spans="1:16" ht="18" thickBot="1">
      <c r="A8" s="78"/>
      <c r="B8" s="68" t="s">
        <v>2</v>
      </c>
      <c r="C8" s="67">
        <v>6</v>
      </c>
      <c r="D8" s="69">
        <v>8</v>
      </c>
      <c r="E8" s="67">
        <v>6</v>
      </c>
      <c r="F8" s="67">
        <v>7</v>
      </c>
      <c r="G8" s="67">
        <v>8</v>
      </c>
      <c r="H8" s="67">
        <v>2</v>
      </c>
      <c r="I8" s="67">
        <v>6</v>
      </c>
      <c r="J8" s="67">
        <v>7</v>
      </c>
      <c r="K8" s="67">
        <v>1</v>
      </c>
      <c r="L8" s="67">
        <v>1</v>
      </c>
      <c r="M8" s="36">
        <v>4</v>
      </c>
      <c r="N8" s="67">
        <v>2</v>
      </c>
      <c r="O8" s="36">
        <v>4</v>
      </c>
      <c r="P8" s="19">
        <f t="shared" ref="P8:P12" si="0">SUM(C8:O8)</f>
        <v>62</v>
      </c>
    </row>
    <row r="9" spans="1:16" ht="18" thickBot="1">
      <c r="A9" s="78"/>
      <c r="B9" s="68" t="s">
        <v>3</v>
      </c>
      <c r="C9" s="67">
        <v>0</v>
      </c>
      <c r="D9" s="67">
        <v>1</v>
      </c>
      <c r="E9" s="67">
        <v>0</v>
      </c>
      <c r="F9" s="67">
        <v>1</v>
      </c>
      <c r="G9" s="67">
        <v>1</v>
      </c>
      <c r="H9" s="67">
        <v>0</v>
      </c>
      <c r="I9" s="67">
        <v>1</v>
      </c>
      <c r="J9" s="67">
        <v>1</v>
      </c>
      <c r="K9" s="67">
        <v>0</v>
      </c>
      <c r="L9" s="67">
        <v>1</v>
      </c>
      <c r="M9" s="36">
        <v>0</v>
      </c>
      <c r="N9" s="67">
        <v>0</v>
      </c>
      <c r="O9" s="36">
        <v>0</v>
      </c>
      <c r="P9" s="19">
        <f t="shared" si="0"/>
        <v>6</v>
      </c>
    </row>
    <row r="10" spans="1:16" ht="18" thickBot="1">
      <c r="A10" s="78"/>
      <c r="B10" s="68" t="s">
        <v>4</v>
      </c>
      <c r="C10" s="67">
        <v>0</v>
      </c>
      <c r="D10" s="67">
        <v>2</v>
      </c>
      <c r="E10" s="67">
        <v>0</v>
      </c>
      <c r="F10" s="67">
        <v>0</v>
      </c>
      <c r="G10" s="67">
        <v>0</v>
      </c>
      <c r="H10" s="67">
        <v>1</v>
      </c>
      <c r="I10" s="67">
        <v>2</v>
      </c>
      <c r="J10" s="67">
        <v>1</v>
      </c>
      <c r="K10" s="67">
        <v>0</v>
      </c>
      <c r="L10" s="67">
        <v>0</v>
      </c>
      <c r="M10" s="36">
        <v>2</v>
      </c>
      <c r="N10" s="67">
        <v>0</v>
      </c>
      <c r="O10" s="36">
        <v>0</v>
      </c>
      <c r="P10" s="19">
        <f t="shared" si="0"/>
        <v>8</v>
      </c>
    </row>
    <row r="11" spans="1:16" ht="18" thickBot="1">
      <c r="A11" s="78"/>
      <c r="B11" s="68" t="s">
        <v>5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36">
        <v>0</v>
      </c>
      <c r="N11" s="67">
        <v>0</v>
      </c>
      <c r="O11" s="36">
        <v>0</v>
      </c>
      <c r="P11" s="19">
        <f t="shared" si="0"/>
        <v>0</v>
      </c>
    </row>
    <row r="12" spans="1:16" ht="18" thickBot="1">
      <c r="A12" s="78"/>
      <c r="B12" s="68" t="s">
        <v>6</v>
      </c>
      <c r="C12" s="67">
        <v>4</v>
      </c>
      <c r="D12" s="67">
        <v>1</v>
      </c>
      <c r="E12" s="67">
        <v>0</v>
      </c>
      <c r="F12" s="67">
        <v>1</v>
      </c>
      <c r="G12" s="67">
        <v>2</v>
      </c>
      <c r="H12" s="67">
        <v>1</v>
      </c>
      <c r="I12" s="67">
        <v>2</v>
      </c>
      <c r="J12" s="67">
        <v>2</v>
      </c>
      <c r="K12" s="67">
        <v>1</v>
      </c>
      <c r="L12" s="67">
        <v>2</v>
      </c>
      <c r="M12" s="36">
        <v>1</v>
      </c>
      <c r="N12" s="67">
        <v>2</v>
      </c>
      <c r="O12" s="36">
        <v>4</v>
      </c>
      <c r="P12" s="19">
        <f t="shared" si="0"/>
        <v>23</v>
      </c>
    </row>
    <row r="13" spans="1:16" ht="18" thickBot="1">
      <c r="A13" s="78"/>
      <c r="B13" s="68" t="s">
        <v>17</v>
      </c>
      <c r="C13" s="70" t="s">
        <v>62</v>
      </c>
      <c r="D13" s="67" t="s">
        <v>92</v>
      </c>
      <c r="E13" s="67" t="s">
        <v>56</v>
      </c>
      <c r="F13" s="67" t="s">
        <v>96</v>
      </c>
      <c r="G13" s="67" t="s">
        <v>99</v>
      </c>
      <c r="H13" s="67" t="s">
        <v>101</v>
      </c>
      <c r="I13" s="67" t="s">
        <v>103</v>
      </c>
      <c r="J13" s="67" t="s">
        <v>105</v>
      </c>
      <c r="K13" s="67" t="s">
        <v>90</v>
      </c>
      <c r="L13" s="67" t="s">
        <v>52</v>
      </c>
      <c r="M13" s="36" t="s">
        <v>44</v>
      </c>
      <c r="N13" s="67" t="s">
        <v>43</v>
      </c>
      <c r="O13" s="36" t="s">
        <v>112</v>
      </c>
      <c r="P13" s="19" t="s">
        <v>113</v>
      </c>
    </row>
    <row r="14" spans="1:16" ht="18" thickBot="1">
      <c r="A14" s="78"/>
      <c r="B14" s="68" t="s">
        <v>18</v>
      </c>
      <c r="C14" s="67" t="s">
        <v>90</v>
      </c>
      <c r="D14" s="67" t="s">
        <v>44</v>
      </c>
      <c r="E14" s="67" t="s">
        <v>44</v>
      </c>
      <c r="F14" s="67" t="s">
        <v>44</v>
      </c>
      <c r="G14" s="67" t="s">
        <v>44</v>
      </c>
      <c r="H14" s="67" t="s">
        <v>44</v>
      </c>
      <c r="I14" s="67" t="s">
        <v>44</v>
      </c>
      <c r="J14" s="67" t="s">
        <v>44</v>
      </c>
      <c r="K14" s="67" t="s">
        <v>44</v>
      </c>
      <c r="L14" s="67" t="s">
        <v>44</v>
      </c>
      <c r="M14" s="36" t="s">
        <v>44</v>
      </c>
      <c r="N14" s="67" t="s">
        <v>44</v>
      </c>
      <c r="O14" s="36" t="s">
        <v>44</v>
      </c>
      <c r="P14" s="19" t="s">
        <v>90</v>
      </c>
    </row>
    <row r="15" spans="1:16" ht="18" thickBot="1">
      <c r="A15" s="78"/>
      <c r="B15" s="71" t="s">
        <v>20</v>
      </c>
      <c r="C15" s="72" t="s">
        <v>48</v>
      </c>
      <c r="D15" s="72" t="s">
        <v>93</v>
      </c>
      <c r="E15" s="72" t="s">
        <v>90</v>
      </c>
      <c r="F15" s="72" t="s">
        <v>97</v>
      </c>
      <c r="G15" s="72" t="s">
        <v>48</v>
      </c>
      <c r="H15" s="72" t="s">
        <v>44</v>
      </c>
      <c r="I15" s="72" t="s">
        <v>44</v>
      </c>
      <c r="J15" s="72" t="s">
        <v>48</v>
      </c>
      <c r="K15" s="72" t="s">
        <v>44</v>
      </c>
      <c r="L15" s="72" t="s">
        <v>44</v>
      </c>
      <c r="M15" s="72" t="s">
        <v>99</v>
      </c>
      <c r="N15" s="72" t="s">
        <v>110</v>
      </c>
      <c r="O15" s="72" t="s">
        <v>44</v>
      </c>
      <c r="P15" s="73" t="s">
        <v>114</v>
      </c>
    </row>
    <row r="16" spans="1:16" ht="18" thickBot="1">
      <c r="A16" s="78"/>
      <c r="B16" s="71" t="s">
        <v>10</v>
      </c>
      <c r="C16" s="72">
        <v>2</v>
      </c>
      <c r="D16" s="72">
        <v>19</v>
      </c>
      <c r="E16" s="72">
        <v>4</v>
      </c>
      <c r="F16" s="72">
        <v>7</v>
      </c>
      <c r="G16" s="72">
        <v>9</v>
      </c>
      <c r="H16" s="72">
        <v>3</v>
      </c>
      <c r="I16" s="72">
        <v>7</v>
      </c>
      <c r="J16" s="72">
        <v>3</v>
      </c>
      <c r="K16" s="72">
        <v>-1</v>
      </c>
      <c r="L16" s="72">
        <v>3</v>
      </c>
      <c r="M16" s="72">
        <v>7</v>
      </c>
      <c r="N16" s="72">
        <v>0</v>
      </c>
      <c r="O16" s="72">
        <v>0</v>
      </c>
      <c r="P16" s="19">
        <f t="shared" ref="P16" si="1">SUM(C16:O16)</f>
        <v>63</v>
      </c>
    </row>
    <row r="17" spans="1:16" ht="18" thickBot="1">
      <c r="A17" s="78"/>
      <c r="B17" s="71" t="s">
        <v>9</v>
      </c>
      <c r="C17" s="72" t="s">
        <v>89</v>
      </c>
      <c r="D17" s="72" t="s">
        <v>91</v>
      </c>
      <c r="E17" s="72" t="s">
        <v>94</v>
      </c>
      <c r="F17" s="72" t="s">
        <v>95</v>
      </c>
      <c r="G17" s="72" t="s">
        <v>98</v>
      </c>
      <c r="H17" s="72" t="s">
        <v>100</v>
      </c>
      <c r="I17" s="72" t="s">
        <v>102</v>
      </c>
      <c r="J17" s="72" t="s">
        <v>104</v>
      </c>
      <c r="K17" s="72" t="s">
        <v>106</v>
      </c>
      <c r="L17" s="72" t="s">
        <v>107</v>
      </c>
      <c r="M17" s="72" t="s">
        <v>108</v>
      </c>
      <c r="N17" s="72" t="s">
        <v>109</v>
      </c>
      <c r="O17" s="72" t="s">
        <v>111</v>
      </c>
      <c r="P17" s="73" t="s">
        <v>115</v>
      </c>
    </row>
    <row r="25" spans="1:16" ht="19">
      <c r="O25" s="74"/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Лучшие показатели</vt:lpstr>
      <vt:lpstr>UaBA(2016)</vt:lpstr>
      <vt:lpstr>Общий</vt:lpstr>
      <vt:lpstr>ABL(2016-17)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Олег  Вась</cp:lastModifiedBy>
  <cp:lastPrinted>2016-06-15T17:20:48Z</cp:lastPrinted>
  <dcterms:created xsi:type="dcterms:W3CDTF">2016-06-09T13:37:37Z</dcterms:created>
  <dcterms:modified xsi:type="dcterms:W3CDTF">2017-04-04T12:23:17Z</dcterms:modified>
</cp:coreProperties>
</file>