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500" activeTab="4"/>
  </bookViews>
  <sheets>
    <sheet name="Лучшие показатели" sheetId="5" r:id="rId1"/>
    <sheet name="Cезон(2015-2016)" sheetId="1" r:id="rId2"/>
    <sheet name="Общий" sheetId="6" r:id="rId3"/>
    <sheet name="ABL(2016-2017)" sheetId="7" r:id="rId4"/>
    <sheet name="UaBA(2017)" sheetId="8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8" l="1"/>
  <c r="F12" i="8"/>
  <c r="F11" i="8"/>
  <c r="F10" i="8"/>
  <c r="F9" i="8"/>
  <c r="F8" i="8"/>
  <c r="F7" i="8"/>
  <c r="K2" i="8"/>
  <c r="G2" i="8"/>
  <c r="F2" i="8"/>
  <c r="E2" i="8"/>
  <c r="D2" i="8"/>
  <c r="C2" i="8"/>
  <c r="B2" i="8"/>
  <c r="J16" i="7"/>
  <c r="J12" i="7"/>
  <c r="J11" i="7"/>
  <c r="J10" i="7"/>
  <c r="J9" i="7"/>
  <c r="J8" i="7"/>
  <c r="J7" i="7"/>
  <c r="K2" i="7"/>
  <c r="G2" i="7"/>
  <c r="F2" i="7"/>
  <c r="E2" i="7"/>
  <c r="D2" i="7"/>
  <c r="C2" i="7"/>
  <c r="B2" i="7"/>
  <c r="G16" i="6"/>
  <c r="G12" i="6"/>
  <c r="G11" i="6"/>
  <c r="G10" i="6"/>
  <c r="G9" i="6"/>
  <c r="G8" i="6"/>
  <c r="G7" i="6"/>
  <c r="K2" i="6"/>
  <c r="G2" i="6"/>
  <c r="F2" i="6"/>
  <c r="E2" i="6"/>
  <c r="D2" i="6"/>
  <c r="C2" i="6"/>
  <c r="B2" i="6"/>
  <c r="I8" i="1"/>
  <c r="I9" i="1"/>
  <c r="I10" i="1"/>
  <c r="I11" i="1"/>
  <c r="I12" i="1"/>
  <c r="I15" i="1"/>
  <c r="I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<sst xmlns="http://schemas.openxmlformats.org/spreadsheetml/2006/main" count="256" uniqueCount="125">
  <si>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</si>
  <si>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</si>
  <si>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</si>
  <si>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</si>
  <si>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</si>
  <si>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</si>
  <si>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</si>
  <si>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</si>
  <si>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</si>
  <si>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</si>
  <si>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</si>
  <si>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</si>
  <si>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</si>
  <si>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</si>
  <si>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</si>
  <si>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</si>
  <si>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</si>
  <si>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</si>
  <si>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</si>
  <si>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</si>
  <si>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</si>
  <si>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</si>
  <si>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</si>
  <si>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</si>
  <si>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</si>
  <si>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</si>
  <si>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</si>
  <si>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</si>
  <si>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</si>
  <si>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</si>
  <si>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</si>
  <si>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</si>
  <si>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</si>
  <si>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</si>
  <si>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</si>
  <si>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</si>
  <si>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</si>
  <si>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</si>
  <si>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</si>
  <si>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</si>
  <si>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</si>
  <si>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</si>
  <si>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</si>
  <si>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33;03</t>
  </si>
  <si>
    <t>6\12</t>
  </si>
  <si>
    <t>1\4</t>
  </si>
  <si>
    <t>2\2</t>
  </si>
  <si>
    <t>29;00</t>
  </si>
  <si>
    <t>7\9</t>
  </si>
  <si>
    <t>2\5</t>
  </si>
  <si>
    <t>0\1</t>
  </si>
  <si>
    <t>25;55</t>
  </si>
  <si>
    <t>5\9</t>
  </si>
  <si>
    <t>2\4</t>
  </si>
  <si>
    <t>24;40</t>
  </si>
  <si>
    <t>1\5</t>
  </si>
  <si>
    <t>5\7</t>
  </si>
  <si>
    <t>1\2</t>
  </si>
  <si>
    <t>33;27</t>
  </si>
  <si>
    <t>8\16</t>
  </si>
  <si>
    <t>2\6</t>
  </si>
  <si>
    <t>2\3</t>
  </si>
  <si>
    <t>27;53</t>
  </si>
  <si>
    <t>8\15</t>
  </si>
  <si>
    <t>1\3</t>
  </si>
  <si>
    <t>3\4</t>
  </si>
  <si>
    <t>173;58</t>
  </si>
  <si>
    <t>35\66</t>
  </si>
  <si>
    <t>13\29</t>
  </si>
  <si>
    <t>8\13</t>
  </si>
  <si>
    <t>77,79%(7\9)</t>
  </si>
  <si>
    <t>71,43%(5\7)</t>
  </si>
  <si>
    <t>UaBA</t>
  </si>
  <si>
    <t>Антон Антонов</t>
  </si>
  <si>
    <t>Антон Антонов (2016г) (ELIT) UaBA</t>
  </si>
  <si>
    <t>Game</t>
  </si>
  <si>
    <t>ABL</t>
  </si>
  <si>
    <t>S. Cup</t>
  </si>
  <si>
    <t>С.Кубок</t>
  </si>
  <si>
    <t>Gm7</t>
  </si>
  <si>
    <t xml:space="preserve">Антон Антонов (2015-2016г) (ELIT) </t>
  </si>
  <si>
    <t>173м 58с</t>
  </si>
  <si>
    <t xml:space="preserve">Антон Антонов (2016-2017г) (Poltava) </t>
  </si>
  <si>
    <t>25;17</t>
  </si>
  <si>
    <t>3\5</t>
  </si>
  <si>
    <t>1\8</t>
  </si>
  <si>
    <t>-</t>
  </si>
  <si>
    <t>20;15</t>
  </si>
  <si>
    <t>24;45</t>
  </si>
  <si>
    <t>7\11</t>
  </si>
  <si>
    <t>0\2</t>
  </si>
  <si>
    <t>7\12</t>
  </si>
  <si>
    <t>28;01</t>
  </si>
  <si>
    <t>5\12</t>
  </si>
  <si>
    <t>0\5</t>
  </si>
  <si>
    <t>32;48</t>
  </si>
  <si>
    <t>5\14</t>
  </si>
  <si>
    <t>0\6</t>
  </si>
  <si>
    <t>4\7</t>
  </si>
  <si>
    <t>36;16</t>
  </si>
  <si>
    <t>25;36</t>
  </si>
  <si>
    <t>2\8</t>
  </si>
  <si>
    <t>0\4</t>
  </si>
  <si>
    <t>30\64</t>
  </si>
  <si>
    <t>2\30</t>
  </si>
  <si>
    <t>12\22</t>
  </si>
  <si>
    <t>192м 58с</t>
  </si>
  <si>
    <t>36м 16с</t>
  </si>
  <si>
    <t>2016-2017</t>
  </si>
  <si>
    <t xml:space="preserve">Антон Антонов (2017г) (Shakhtery) </t>
  </si>
  <si>
    <t>96м 14с</t>
  </si>
  <si>
    <t>16\26</t>
  </si>
  <si>
    <t>8\22</t>
  </si>
  <si>
    <t>5\8</t>
  </si>
  <si>
    <t>31;08</t>
  </si>
  <si>
    <t>4\9</t>
  </si>
  <si>
    <t>32;45</t>
  </si>
  <si>
    <t>7\13</t>
  </si>
  <si>
    <t>4\4</t>
  </si>
  <si>
    <t>32;21</t>
  </si>
  <si>
    <t>7\10</t>
  </si>
  <si>
    <t>61,54%</t>
  </si>
  <si>
    <t>36,36%</t>
  </si>
  <si>
    <t>62,5%</t>
  </si>
  <si>
    <t>100%(4\4)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</si>
</sst>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FFFFFF"/>
      <name val="Calibri"/>
      <family val="2"/>
      <charset val="204"/>
    </font>
    <font>
      <b/>
      <i/>
      <sz val="15"/>
      <name val="Arial"/>
      <family val="2"/>
      <charset val="204"/>
    </font>
    <font>
      <b/>
      <i/>
      <sz val="15"/>
      <color rgb="FF000000"/>
      <name val="Calibri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i/>
      <sz val="16"/>
      <color rgb="FFFFFFFF"/>
      <name val="Calibri"/>
      <scheme val="minor"/>
    </font>
    <font>
      <b/>
      <i/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10" fontId="23" fillId="0" borderId="0" xfId="0" applyNumberFormat="1" applyFont="1"/>
    <xf numFmtId="0" fontId="24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" fontId="14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7" fillId="0" borderId="0" xfId="0" applyFont="1"/>
    <xf numFmtId="49" fontId="28" fillId="2" borderId="1" xfId="0" applyNumberFormat="1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0" fontId="11" fillId="0" borderId="18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</cellXfs>
  <cellStyles count="1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5" sqref="D15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73</v>
      </c>
    </row>
    <row r="2" spans="1:7" ht="27" customHeight="1"/>
    <row r="4" spans="1:7" s="25" customFormat="1" ht="18">
      <c r="A4" s="25" t="s">
        <v>39</v>
      </c>
      <c r="B4" s="26" t="s">
        <v>22</v>
      </c>
      <c r="C4" s="26" t="s">
        <v>41</v>
      </c>
      <c r="D4" s="26" t="s">
        <v>42</v>
      </c>
      <c r="E4" s="26"/>
      <c r="F4" s="26"/>
      <c r="G4" s="26"/>
    </row>
    <row r="5" spans="1:7" s="25" customFormat="1" ht="18">
      <c r="A5" s="27" t="s">
        <v>23</v>
      </c>
      <c r="B5" s="46" t="s">
        <v>107</v>
      </c>
      <c r="C5" s="31" t="s">
        <v>76</v>
      </c>
      <c r="D5" s="26" t="s">
        <v>108</v>
      </c>
      <c r="E5" s="28"/>
      <c r="F5" s="29"/>
      <c r="G5" s="27"/>
    </row>
    <row r="6" spans="1:7" s="25" customFormat="1" ht="18">
      <c r="A6" s="27" t="s">
        <v>24</v>
      </c>
      <c r="B6" s="26">
        <v>8</v>
      </c>
      <c r="C6" s="31" t="s">
        <v>72</v>
      </c>
      <c r="D6" s="26">
        <v>2016</v>
      </c>
      <c r="E6" s="27"/>
      <c r="F6" s="29"/>
      <c r="G6" s="27"/>
    </row>
    <row r="7" spans="1:7" s="25" customFormat="1" ht="18">
      <c r="A7" s="27" t="s">
        <v>25</v>
      </c>
      <c r="B7" s="26">
        <v>16</v>
      </c>
      <c r="C7" s="31" t="s">
        <v>72</v>
      </c>
      <c r="D7" s="26">
        <v>2016</v>
      </c>
      <c r="E7" s="27"/>
      <c r="F7" s="29"/>
      <c r="G7" s="27"/>
    </row>
    <row r="8" spans="1:7" s="25" customFormat="1" ht="18">
      <c r="A8" s="27" t="s">
        <v>26</v>
      </c>
      <c r="B8" s="32" t="s">
        <v>70</v>
      </c>
      <c r="C8" s="31" t="s">
        <v>72</v>
      </c>
      <c r="D8" s="26">
        <v>2016</v>
      </c>
      <c r="E8" s="27"/>
      <c r="F8" s="29"/>
      <c r="G8" s="27"/>
    </row>
    <row r="9" spans="1:7" s="25" customFormat="1" ht="18">
      <c r="A9" s="27" t="s">
        <v>27</v>
      </c>
      <c r="B9" s="26">
        <v>5</v>
      </c>
      <c r="C9" s="31" t="s">
        <v>72</v>
      </c>
      <c r="D9" s="26">
        <v>2016</v>
      </c>
      <c r="E9" s="27"/>
      <c r="F9" s="29"/>
      <c r="G9" s="27"/>
    </row>
    <row r="10" spans="1:7" s="25" customFormat="1" ht="18">
      <c r="A10" s="27" t="s">
        <v>28</v>
      </c>
      <c r="B10" s="26">
        <v>9</v>
      </c>
      <c r="C10" s="31" t="s">
        <v>72</v>
      </c>
      <c r="D10" s="26">
        <v>2017</v>
      </c>
      <c r="E10" s="27"/>
      <c r="F10" s="29"/>
      <c r="G10" s="27"/>
    </row>
    <row r="11" spans="1:7" s="25" customFormat="1" ht="18">
      <c r="A11" s="27" t="s">
        <v>29</v>
      </c>
      <c r="B11" s="32" t="s">
        <v>71</v>
      </c>
      <c r="C11" s="31" t="s">
        <v>72</v>
      </c>
      <c r="D11" s="26">
        <v>2016</v>
      </c>
      <c r="E11" s="27"/>
      <c r="F11" s="29"/>
      <c r="G11" s="27"/>
    </row>
    <row r="12" spans="1:7" s="25" customFormat="1" ht="18">
      <c r="A12" s="27" t="s">
        <v>30</v>
      </c>
      <c r="B12" s="26">
        <v>7</v>
      </c>
      <c r="C12" s="31" t="s">
        <v>76</v>
      </c>
      <c r="D12" s="26" t="s">
        <v>108</v>
      </c>
      <c r="E12" s="27"/>
      <c r="F12" s="29"/>
      <c r="G12" s="27"/>
    </row>
    <row r="13" spans="1:7" s="25" customFormat="1" ht="18">
      <c r="A13" s="27" t="s">
        <v>31</v>
      </c>
      <c r="B13" s="26">
        <v>12</v>
      </c>
      <c r="C13" s="31" t="s">
        <v>76</v>
      </c>
      <c r="D13" s="26" t="s">
        <v>108</v>
      </c>
      <c r="E13" s="27"/>
      <c r="F13" s="29"/>
      <c r="G13" s="27"/>
    </row>
    <row r="14" spans="1:7" s="25" customFormat="1" ht="18">
      <c r="A14" s="27" t="s">
        <v>32</v>
      </c>
      <c r="B14" s="32" t="s">
        <v>124</v>
      </c>
      <c r="C14" s="31" t="s">
        <v>72</v>
      </c>
      <c r="D14" s="26">
        <v>2017</v>
      </c>
      <c r="E14" s="27"/>
      <c r="F14" s="29"/>
      <c r="G14" s="27"/>
    </row>
    <row r="15" spans="1:7" s="25" customFormat="1" ht="18">
      <c r="A15" s="27" t="s">
        <v>40</v>
      </c>
      <c r="B15" s="26">
        <v>6</v>
      </c>
      <c r="C15" s="31" t="s">
        <v>72</v>
      </c>
      <c r="D15" s="26">
        <v>2017</v>
      </c>
      <c r="E15" s="27"/>
      <c r="F15" s="29"/>
      <c r="G15" s="27"/>
    </row>
    <row r="16" spans="1:7" s="25" customFormat="1" ht="18">
      <c r="A16" s="27" t="s">
        <v>33</v>
      </c>
      <c r="B16" s="26">
        <v>14</v>
      </c>
      <c r="C16" s="31" t="s">
        <v>76</v>
      </c>
      <c r="D16" s="26" t="s">
        <v>108</v>
      </c>
      <c r="E16" s="27"/>
      <c r="F16" s="29"/>
      <c r="G16" s="27"/>
    </row>
    <row r="17" spans="1:7" s="25" customFormat="1" ht="18">
      <c r="A17" s="27" t="s">
        <v>34</v>
      </c>
      <c r="B17" s="26">
        <v>8</v>
      </c>
      <c r="C17" s="31" t="s">
        <v>72</v>
      </c>
      <c r="D17" s="26">
        <v>2016</v>
      </c>
      <c r="E17" s="27"/>
      <c r="F17" s="29"/>
      <c r="G17" s="27"/>
    </row>
    <row r="18" spans="1:7" s="25" customFormat="1" ht="18">
      <c r="A18" s="27" t="s">
        <v>35</v>
      </c>
      <c r="B18" s="26">
        <v>8</v>
      </c>
      <c r="C18" s="31" t="s">
        <v>72</v>
      </c>
      <c r="D18" s="26">
        <v>2016</v>
      </c>
      <c r="E18" s="27"/>
      <c r="F18" s="29"/>
      <c r="G18" s="27"/>
    </row>
    <row r="19" spans="1:7" s="25" customFormat="1" ht="18">
      <c r="A19" s="27" t="s">
        <v>36</v>
      </c>
      <c r="B19" s="26">
        <v>5</v>
      </c>
      <c r="C19" s="31" t="s">
        <v>72</v>
      </c>
      <c r="D19" s="26">
        <v>2016</v>
      </c>
      <c r="E19" s="27"/>
      <c r="F19" s="29"/>
      <c r="G19" s="27"/>
    </row>
    <row r="20" spans="1:7" s="25" customFormat="1" ht="18">
      <c r="A20" s="27" t="s">
        <v>37</v>
      </c>
      <c r="B20" s="26">
        <v>25</v>
      </c>
      <c r="C20" s="31" t="s">
        <v>76</v>
      </c>
      <c r="D20" s="26" t="s">
        <v>108</v>
      </c>
      <c r="E20" s="27"/>
      <c r="F20" s="29"/>
      <c r="G20" s="27"/>
    </row>
    <row r="21" spans="1:7" s="25" customFormat="1" ht="18">
      <c r="A21" s="27" t="s">
        <v>38</v>
      </c>
      <c r="B21" s="26">
        <v>24</v>
      </c>
      <c r="C21" s="31" t="s">
        <v>72</v>
      </c>
      <c r="D21" s="26">
        <v>2017</v>
      </c>
      <c r="F21" s="29"/>
      <c r="G21" s="29"/>
    </row>
    <row r="22" spans="1:7" ht="18">
      <c r="D22" s="26"/>
    </row>
    <row r="36" spans="1:1" ht="23">
      <c r="A36" s="4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K18" sqref="K18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74</v>
      </c>
      <c r="B2" s="21">
        <f>AVERAGE(C7:H7)</f>
        <v>19.5</v>
      </c>
      <c r="C2" s="22">
        <f>AVERAGE(C8:H8)</f>
        <v>9.3333333333333339</v>
      </c>
      <c r="D2" s="22">
        <f>AVERAGE(C9:H9)</f>
        <v>1.6666666666666667</v>
      </c>
      <c r="E2" s="22">
        <f>AVERAGE(C10:H10)</f>
        <v>2.6666666666666665</v>
      </c>
      <c r="F2" s="22">
        <f>AVERAGE(C11:H11)</f>
        <v>1.1666666666666667</v>
      </c>
      <c r="G2" s="22">
        <f>AVERAGE(C12:H12)</f>
        <v>3.3333333333333335</v>
      </c>
      <c r="H2" s="23">
        <v>0.53029999999999999</v>
      </c>
      <c r="I2" s="23">
        <v>0.44829999999999998</v>
      </c>
      <c r="J2" s="24">
        <v>0.61539999999999995</v>
      </c>
      <c r="K2" s="20">
        <f>AVERAGE(C15:H15)</f>
        <v>22.333333333333332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81" t="s">
        <v>74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42" t="s">
        <v>16</v>
      </c>
      <c r="I6" s="34" t="s">
        <v>17</v>
      </c>
    </row>
    <row r="7" spans="1:14" ht="17">
      <c r="A7" s="82"/>
      <c r="B7" s="14" t="s">
        <v>1</v>
      </c>
      <c r="C7" s="35">
        <v>17</v>
      </c>
      <c r="D7" s="37">
        <v>20</v>
      </c>
      <c r="E7" s="37">
        <v>16</v>
      </c>
      <c r="F7" s="37">
        <v>18</v>
      </c>
      <c r="G7" s="37">
        <v>24</v>
      </c>
      <c r="H7" s="37">
        <v>22</v>
      </c>
      <c r="I7" s="33">
        <f>SUM(C7:H7)</f>
        <v>117</v>
      </c>
    </row>
    <row r="8" spans="1:14" ht="17">
      <c r="A8" s="82"/>
      <c r="B8" s="15" t="s">
        <v>2</v>
      </c>
      <c r="C8" s="38">
        <v>8</v>
      </c>
      <c r="D8" s="39">
        <v>10</v>
      </c>
      <c r="E8" s="38">
        <v>6</v>
      </c>
      <c r="F8" s="40">
        <v>7</v>
      </c>
      <c r="G8" s="40">
        <v>14</v>
      </c>
      <c r="H8" s="40">
        <v>11</v>
      </c>
      <c r="I8" s="33">
        <f t="shared" ref="I8:I15" si="0">SUM(C8:H8)</f>
        <v>56</v>
      </c>
    </row>
    <row r="9" spans="1:14" ht="17">
      <c r="A9" s="82"/>
      <c r="B9" s="15" t="s">
        <v>3</v>
      </c>
      <c r="C9" s="38">
        <v>1</v>
      </c>
      <c r="D9" s="37">
        <v>1</v>
      </c>
      <c r="E9" s="40">
        <v>0</v>
      </c>
      <c r="F9" s="40">
        <v>2</v>
      </c>
      <c r="G9" s="40">
        <v>2</v>
      </c>
      <c r="H9" s="40">
        <v>4</v>
      </c>
      <c r="I9" s="33">
        <f t="shared" si="0"/>
        <v>10</v>
      </c>
    </row>
    <row r="10" spans="1:14" ht="17">
      <c r="A10" s="82"/>
      <c r="B10" s="15" t="s">
        <v>4</v>
      </c>
      <c r="C10" s="38">
        <v>2</v>
      </c>
      <c r="D10" s="40">
        <v>0</v>
      </c>
      <c r="E10" s="40">
        <v>1</v>
      </c>
      <c r="F10" s="40">
        <v>4</v>
      </c>
      <c r="G10" s="40">
        <v>1</v>
      </c>
      <c r="H10" s="40">
        <v>8</v>
      </c>
      <c r="I10" s="33">
        <f t="shared" si="0"/>
        <v>16</v>
      </c>
    </row>
    <row r="11" spans="1:14" ht="17">
      <c r="A11" s="82"/>
      <c r="B11" s="15" t="s">
        <v>5</v>
      </c>
      <c r="C11" s="38">
        <v>1</v>
      </c>
      <c r="D11" s="40">
        <v>1</v>
      </c>
      <c r="E11" s="40">
        <v>0</v>
      </c>
      <c r="F11" s="40">
        <v>0</v>
      </c>
      <c r="G11" s="40">
        <v>5</v>
      </c>
      <c r="H11" s="40">
        <v>0</v>
      </c>
      <c r="I11" s="33">
        <f t="shared" si="0"/>
        <v>7</v>
      </c>
    </row>
    <row r="12" spans="1:14" ht="17">
      <c r="A12" s="82"/>
      <c r="B12" s="15" t="s">
        <v>6</v>
      </c>
      <c r="C12" s="38">
        <v>1</v>
      </c>
      <c r="D12" s="40">
        <v>2</v>
      </c>
      <c r="E12" s="40">
        <v>2</v>
      </c>
      <c r="F12" s="40">
        <v>4</v>
      </c>
      <c r="G12" s="40">
        <v>8</v>
      </c>
      <c r="H12" s="40">
        <v>3</v>
      </c>
      <c r="I12" s="33">
        <f t="shared" si="0"/>
        <v>20</v>
      </c>
    </row>
    <row r="13" spans="1:14" ht="17">
      <c r="A13" s="82"/>
      <c r="B13" s="15" t="s">
        <v>18</v>
      </c>
      <c r="C13" s="41" t="s">
        <v>44</v>
      </c>
      <c r="D13" s="40" t="s">
        <v>48</v>
      </c>
      <c r="E13" s="40" t="s">
        <v>52</v>
      </c>
      <c r="F13" s="40" t="s">
        <v>55</v>
      </c>
      <c r="G13" s="40" t="s">
        <v>59</v>
      </c>
      <c r="H13" s="40" t="s">
        <v>63</v>
      </c>
      <c r="I13" s="19" t="s">
        <v>67</v>
      </c>
    </row>
    <row r="14" spans="1:14" ht="18" thickBot="1">
      <c r="A14" s="82"/>
      <c r="B14" s="15" t="s">
        <v>19</v>
      </c>
      <c r="C14" s="38" t="s">
        <v>45</v>
      </c>
      <c r="D14" s="40" t="s">
        <v>49</v>
      </c>
      <c r="E14" s="40" t="s">
        <v>53</v>
      </c>
      <c r="F14" s="40" t="s">
        <v>56</v>
      </c>
      <c r="G14" s="40" t="s">
        <v>60</v>
      </c>
      <c r="H14" s="40" t="s">
        <v>64</v>
      </c>
      <c r="I14" s="19" t="s">
        <v>68</v>
      </c>
    </row>
    <row r="15" spans="1:14" ht="18" thickBot="1">
      <c r="A15" s="82"/>
      <c r="B15" s="16" t="s">
        <v>10</v>
      </c>
      <c r="C15" s="36">
        <v>19</v>
      </c>
      <c r="D15" s="42">
        <v>24</v>
      </c>
      <c r="E15" s="42">
        <v>14</v>
      </c>
      <c r="F15" s="42">
        <v>20</v>
      </c>
      <c r="G15" s="42">
        <v>25</v>
      </c>
      <c r="H15" s="42">
        <v>32</v>
      </c>
      <c r="I15" s="33">
        <f t="shared" si="0"/>
        <v>134</v>
      </c>
    </row>
    <row r="16" spans="1:14" ht="18" thickBot="1">
      <c r="A16" s="82"/>
      <c r="B16" s="17" t="s">
        <v>21</v>
      </c>
      <c r="C16" s="43" t="s">
        <v>46</v>
      </c>
      <c r="D16" s="44" t="s">
        <v>50</v>
      </c>
      <c r="E16" s="44" t="s">
        <v>50</v>
      </c>
      <c r="F16" s="44" t="s">
        <v>57</v>
      </c>
      <c r="G16" s="44" t="s">
        <v>61</v>
      </c>
      <c r="H16" s="44" t="s">
        <v>65</v>
      </c>
      <c r="I16" s="18" t="s">
        <v>69</v>
      </c>
    </row>
    <row r="17" spans="1:9" ht="18" thickBot="1">
      <c r="A17" s="83"/>
      <c r="B17" s="17" t="s">
        <v>9</v>
      </c>
      <c r="C17" s="43" t="s">
        <v>43</v>
      </c>
      <c r="D17" s="44" t="s">
        <v>47</v>
      </c>
      <c r="E17" s="44" t="s">
        <v>51</v>
      </c>
      <c r="F17" s="44" t="s">
        <v>54</v>
      </c>
      <c r="G17" s="44" t="s">
        <v>58</v>
      </c>
      <c r="H17" s="44" t="s">
        <v>62</v>
      </c>
      <c r="I17" s="33" t="s">
        <v>66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"/>
    </sheetView>
  </sheetViews>
  <sheetFormatPr baseColWidth="10" defaultRowHeight="15" x14ac:dyDescent="0"/>
  <cols>
    <col min="1" max="1" width="55.6640625" customWidth="1"/>
    <col min="7" max="7" width="14.83203125" customWidth="1"/>
    <col min="8" max="8" width="12.33203125" customWidth="1"/>
    <col min="9" max="9" width="12.1640625" customWidth="1"/>
    <col min="10" max="10" width="13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75</v>
      </c>
    </row>
    <row r="2" spans="1:12" ht="20">
      <c r="A2" s="7" t="s">
        <v>80</v>
      </c>
      <c r="B2" s="21">
        <f>G7/L2</f>
        <v>19.5</v>
      </c>
      <c r="C2" s="21">
        <f>G8/L2</f>
        <v>9.3333333333333339</v>
      </c>
      <c r="D2" s="21">
        <f>G9/L2</f>
        <v>1.6666666666666667</v>
      </c>
      <c r="E2" s="21">
        <f>G10/L2</f>
        <v>2.6666666666666665</v>
      </c>
      <c r="F2" s="21">
        <f>G11/L2</f>
        <v>1.1666666666666667</v>
      </c>
      <c r="G2" s="21">
        <f>G12/L2</f>
        <v>3.3333333333333335</v>
      </c>
      <c r="H2" s="23">
        <v>0.53029999999999999</v>
      </c>
      <c r="I2" s="23">
        <v>0.44829999999999998</v>
      </c>
      <c r="J2" s="24">
        <v>0.61539999999999995</v>
      </c>
      <c r="K2" s="21">
        <f>G16/L2</f>
        <v>22.333333333333332</v>
      </c>
      <c r="L2" s="47">
        <v>6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81" t="s">
        <v>80</v>
      </c>
      <c r="B6" s="13"/>
      <c r="C6" s="42" t="s">
        <v>76</v>
      </c>
      <c r="D6" s="42" t="s">
        <v>72</v>
      </c>
      <c r="E6" s="42" t="s">
        <v>77</v>
      </c>
      <c r="F6" s="42" t="s">
        <v>78</v>
      </c>
      <c r="G6" s="34" t="s">
        <v>17</v>
      </c>
    </row>
    <row r="7" spans="1:12" ht="17">
      <c r="A7" s="82"/>
      <c r="B7" s="14" t="s">
        <v>1</v>
      </c>
      <c r="C7" s="37"/>
      <c r="D7" s="37">
        <v>117</v>
      </c>
      <c r="E7" s="37"/>
      <c r="F7" s="37"/>
      <c r="G7" s="33">
        <f>SUM(C7:F7)</f>
        <v>117</v>
      </c>
    </row>
    <row r="8" spans="1:12" ht="17">
      <c r="A8" s="82"/>
      <c r="B8" s="15" t="s">
        <v>2</v>
      </c>
      <c r="C8" s="38"/>
      <c r="D8" s="37">
        <v>56</v>
      </c>
      <c r="E8" s="37"/>
      <c r="F8" s="37"/>
      <c r="G8" s="33">
        <f t="shared" ref="G8:G12" si="0">SUM(C8:F8)</f>
        <v>56</v>
      </c>
    </row>
    <row r="9" spans="1:12" ht="17">
      <c r="A9" s="82"/>
      <c r="B9" s="15" t="s">
        <v>3</v>
      </c>
      <c r="C9" s="35"/>
      <c r="D9" s="37">
        <v>10</v>
      </c>
      <c r="E9" s="40"/>
      <c r="F9" s="37"/>
      <c r="G9" s="33">
        <f t="shared" si="0"/>
        <v>10</v>
      </c>
    </row>
    <row r="10" spans="1:12" ht="17">
      <c r="A10" s="82"/>
      <c r="B10" s="15" t="s">
        <v>4</v>
      </c>
      <c r="C10" s="38"/>
      <c r="D10" s="40">
        <v>16</v>
      </c>
      <c r="E10" s="40"/>
      <c r="F10" s="37"/>
      <c r="G10" s="33">
        <f t="shared" si="0"/>
        <v>16</v>
      </c>
    </row>
    <row r="11" spans="1:12" ht="17">
      <c r="A11" s="82"/>
      <c r="B11" s="15" t="s">
        <v>5</v>
      </c>
      <c r="C11" s="38"/>
      <c r="D11" s="40">
        <v>7</v>
      </c>
      <c r="E11" s="40"/>
      <c r="F11" s="37"/>
      <c r="G11" s="33">
        <f t="shared" si="0"/>
        <v>7</v>
      </c>
    </row>
    <row r="12" spans="1:12" ht="17">
      <c r="A12" s="82"/>
      <c r="B12" s="15" t="s">
        <v>6</v>
      </c>
      <c r="C12" s="38"/>
      <c r="D12" s="40">
        <v>20</v>
      </c>
      <c r="E12" s="40"/>
      <c r="F12" s="37"/>
      <c r="G12" s="33">
        <f t="shared" si="0"/>
        <v>20</v>
      </c>
    </row>
    <row r="13" spans="1:12" ht="17">
      <c r="A13" s="82"/>
      <c r="B13" s="15" t="s">
        <v>18</v>
      </c>
      <c r="C13" s="35"/>
      <c r="D13" s="35" t="s">
        <v>67</v>
      </c>
      <c r="E13" s="35"/>
      <c r="F13" s="35"/>
      <c r="G13" s="19" t="s">
        <v>67</v>
      </c>
    </row>
    <row r="14" spans="1:12" ht="18" thickBot="1">
      <c r="A14" s="82"/>
      <c r="B14" s="15" t="s">
        <v>19</v>
      </c>
      <c r="C14" s="35"/>
      <c r="D14" s="35" t="s">
        <v>68</v>
      </c>
      <c r="E14" s="35"/>
      <c r="F14" s="35"/>
      <c r="G14" s="19" t="s">
        <v>68</v>
      </c>
    </row>
    <row r="15" spans="1:12" ht="18" thickBot="1">
      <c r="A15" s="82"/>
      <c r="B15" s="17" t="s">
        <v>21</v>
      </c>
      <c r="C15" s="36"/>
      <c r="D15" s="36" t="s">
        <v>69</v>
      </c>
      <c r="E15" s="36"/>
      <c r="F15" s="36"/>
      <c r="G15" s="18" t="s">
        <v>69</v>
      </c>
    </row>
    <row r="16" spans="1:12" ht="18" thickBot="1">
      <c r="A16" s="82"/>
      <c r="B16" s="16" t="s">
        <v>10</v>
      </c>
      <c r="C16" s="36"/>
      <c r="D16" s="44">
        <v>134</v>
      </c>
      <c r="E16" s="44"/>
      <c r="F16" s="44"/>
      <c r="G16" s="33">
        <f t="shared" ref="G16" si="1">SUM(C16:F16)</f>
        <v>134</v>
      </c>
    </row>
    <row r="17" spans="1:7" ht="18" thickBot="1">
      <c r="A17" s="83"/>
      <c r="B17" s="17" t="s">
        <v>9</v>
      </c>
      <c r="C17" s="36"/>
      <c r="D17" s="44" t="s">
        <v>66</v>
      </c>
      <c r="E17" s="44"/>
      <c r="F17" s="44"/>
      <c r="G17" s="48" t="s">
        <v>81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7" sqref="A1:K17"/>
    </sheetView>
  </sheetViews>
  <sheetFormatPr baseColWidth="10" defaultRowHeight="15" x14ac:dyDescent="0"/>
  <cols>
    <col min="1" max="1" width="58.5" customWidth="1"/>
    <col min="8" max="8" width="12.1640625" customWidth="1"/>
    <col min="9" max="9" width="12.6640625" customWidth="1"/>
    <col min="10" max="10" width="15.1640625" customWidth="1"/>
    <col min="12" max="12" width="15.33203125" customWidth="1"/>
  </cols>
  <sheetData>
    <row r="1" spans="1:12" ht="20" thickBot="1">
      <c r="A1" s="49" t="s">
        <v>0</v>
      </c>
      <c r="B1" s="50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52" t="s">
        <v>20</v>
      </c>
      <c r="K1" s="52" t="s">
        <v>10</v>
      </c>
      <c r="L1" s="53"/>
    </row>
    <row r="2" spans="1:12" ht="20">
      <c r="A2" s="54" t="s">
        <v>82</v>
      </c>
      <c r="B2" s="55">
        <f>AVERAGE(C7:I7)</f>
        <v>11.142857142857142</v>
      </c>
      <c r="C2" s="56">
        <f>AVERAGE(C8:I8)</f>
        <v>10.142857142857142</v>
      </c>
      <c r="D2" s="56">
        <f>AVERAGE(C9:I9)</f>
        <v>2.7142857142857144</v>
      </c>
      <c r="E2" s="56">
        <f>AVERAGE(C10:I10)</f>
        <v>1.7142857142857142</v>
      </c>
      <c r="F2" s="56">
        <f>AVERAGE(C11:I11)</f>
        <v>0.8571428571428571</v>
      </c>
      <c r="G2" s="56">
        <f>AVERAGE(B12:I12)</f>
        <v>3.1428571428571428</v>
      </c>
      <c r="H2" s="57">
        <v>0.46879999999999999</v>
      </c>
      <c r="I2" s="57">
        <v>6.6699999999999995E-2</v>
      </c>
      <c r="J2" s="58">
        <v>0.54549999999999998</v>
      </c>
      <c r="K2" s="56">
        <f>AVERAGE(C16:I16)</f>
        <v>13.142857142857142</v>
      </c>
      <c r="L2" s="53"/>
    </row>
    <row r="3" spans="1:12" ht="18">
      <c r="A3" s="59"/>
      <c r="B3" s="60"/>
      <c r="C3" s="60"/>
      <c r="D3" s="60"/>
      <c r="E3" s="60"/>
      <c r="F3" s="60"/>
      <c r="G3" s="60"/>
      <c r="H3" s="60"/>
      <c r="I3" s="61"/>
      <c r="J3" s="60"/>
      <c r="K3" s="60"/>
      <c r="L3" s="60"/>
    </row>
    <row r="4" spans="1:12" ht="18">
      <c r="A4" s="62"/>
      <c r="B4" s="60"/>
      <c r="C4" s="60"/>
      <c r="D4" s="60"/>
      <c r="E4" s="60"/>
      <c r="F4" s="60"/>
      <c r="G4" s="60"/>
      <c r="H4" s="60"/>
      <c r="I4" s="60"/>
      <c r="J4" s="60"/>
      <c r="K4" s="63"/>
      <c r="L4" s="63"/>
    </row>
    <row r="5" spans="1:12" ht="19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" thickBot="1">
      <c r="A6" s="84" t="s">
        <v>82</v>
      </c>
      <c r="B6" s="64"/>
      <c r="C6" s="65" t="s">
        <v>11</v>
      </c>
      <c r="D6" s="65" t="s">
        <v>12</v>
      </c>
      <c r="E6" s="66" t="s">
        <v>13</v>
      </c>
      <c r="F6" s="66" t="s">
        <v>14</v>
      </c>
      <c r="G6" s="66" t="s">
        <v>15</v>
      </c>
      <c r="H6" s="66" t="s">
        <v>16</v>
      </c>
      <c r="I6" s="66" t="s">
        <v>79</v>
      </c>
      <c r="J6" s="18" t="s">
        <v>17</v>
      </c>
    </row>
    <row r="7" spans="1:12" ht="18" thickBot="1">
      <c r="A7" s="84"/>
      <c r="B7" s="67" t="s">
        <v>1</v>
      </c>
      <c r="C7" s="35">
        <v>9</v>
      </c>
      <c r="D7" s="35">
        <v>5</v>
      </c>
      <c r="E7" s="35">
        <v>21</v>
      </c>
      <c r="F7" s="35">
        <v>10</v>
      </c>
      <c r="G7" s="35">
        <v>14</v>
      </c>
      <c r="H7" s="35">
        <v>15</v>
      </c>
      <c r="I7" s="35">
        <v>4</v>
      </c>
      <c r="J7" s="19">
        <f t="shared" ref="J7:J12" si="0">SUM(C7:I7)</f>
        <v>78</v>
      </c>
    </row>
    <row r="8" spans="1:12" ht="18" thickBot="1">
      <c r="A8" s="84"/>
      <c r="B8" s="68" t="s">
        <v>2</v>
      </c>
      <c r="C8" s="35">
        <v>10</v>
      </c>
      <c r="D8" s="39">
        <v>6</v>
      </c>
      <c r="E8" s="35">
        <v>11</v>
      </c>
      <c r="F8" s="35">
        <v>13</v>
      </c>
      <c r="G8" s="35">
        <v>9</v>
      </c>
      <c r="H8" s="35">
        <v>14</v>
      </c>
      <c r="I8" s="35">
        <v>8</v>
      </c>
      <c r="J8" s="19">
        <f t="shared" si="0"/>
        <v>71</v>
      </c>
    </row>
    <row r="9" spans="1:12" ht="18" thickBot="1">
      <c r="A9" s="84"/>
      <c r="B9" s="68" t="s">
        <v>3</v>
      </c>
      <c r="C9" s="35">
        <v>1</v>
      </c>
      <c r="D9" s="35">
        <v>3</v>
      </c>
      <c r="E9" s="35">
        <v>1</v>
      </c>
      <c r="F9" s="35">
        <v>3</v>
      </c>
      <c r="G9" s="35">
        <v>1</v>
      </c>
      <c r="H9" s="35">
        <v>5</v>
      </c>
      <c r="I9" s="35">
        <v>5</v>
      </c>
      <c r="J9" s="19">
        <f t="shared" si="0"/>
        <v>19</v>
      </c>
    </row>
    <row r="10" spans="1:12" ht="18" thickBot="1">
      <c r="A10" s="84"/>
      <c r="B10" s="68" t="s">
        <v>4</v>
      </c>
      <c r="C10" s="35">
        <v>1</v>
      </c>
      <c r="D10" s="35">
        <v>0</v>
      </c>
      <c r="E10" s="35">
        <v>2</v>
      </c>
      <c r="F10" s="35">
        <v>0</v>
      </c>
      <c r="G10" s="35">
        <v>2</v>
      </c>
      <c r="H10" s="35">
        <v>4</v>
      </c>
      <c r="I10" s="35">
        <v>3</v>
      </c>
      <c r="J10" s="19">
        <f t="shared" si="0"/>
        <v>12</v>
      </c>
    </row>
    <row r="11" spans="1:12" ht="18" thickBot="1">
      <c r="A11" s="84"/>
      <c r="B11" s="68" t="s">
        <v>5</v>
      </c>
      <c r="C11" s="35">
        <v>2</v>
      </c>
      <c r="D11" s="35">
        <v>0</v>
      </c>
      <c r="E11" s="35">
        <v>2</v>
      </c>
      <c r="F11" s="35">
        <v>1</v>
      </c>
      <c r="G11" s="35">
        <v>1</v>
      </c>
      <c r="H11" s="35">
        <v>0</v>
      </c>
      <c r="I11" s="35">
        <v>0</v>
      </c>
      <c r="J11" s="19">
        <f t="shared" si="0"/>
        <v>6</v>
      </c>
    </row>
    <row r="12" spans="1:12" ht="18" thickBot="1">
      <c r="A12" s="84"/>
      <c r="B12" s="68" t="s">
        <v>6</v>
      </c>
      <c r="C12" s="35">
        <v>7</v>
      </c>
      <c r="D12" s="35">
        <v>2</v>
      </c>
      <c r="E12" s="35">
        <v>2</v>
      </c>
      <c r="F12" s="35">
        <v>1</v>
      </c>
      <c r="G12" s="35">
        <v>2</v>
      </c>
      <c r="H12" s="35">
        <v>4</v>
      </c>
      <c r="I12" s="35">
        <v>4</v>
      </c>
      <c r="J12" s="19">
        <f t="shared" si="0"/>
        <v>22</v>
      </c>
    </row>
    <row r="13" spans="1:12" ht="18" thickBot="1">
      <c r="A13" s="84"/>
      <c r="B13" s="68" t="s">
        <v>18</v>
      </c>
      <c r="C13" s="69" t="s">
        <v>84</v>
      </c>
      <c r="D13" s="35" t="s">
        <v>46</v>
      </c>
      <c r="E13" s="35" t="s">
        <v>89</v>
      </c>
      <c r="F13" s="35" t="s">
        <v>93</v>
      </c>
      <c r="G13" s="35" t="s">
        <v>96</v>
      </c>
      <c r="H13" s="35" t="s">
        <v>44</v>
      </c>
      <c r="I13" s="35" t="s">
        <v>101</v>
      </c>
      <c r="J13" s="19" t="s">
        <v>103</v>
      </c>
    </row>
    <row r="14" spans="1:12" ht="18" thickBot="1">
      <c r="A14" s="84"/>
      <c r="B14" s="68" t="s">
        <v>19</v>
      </c>
      <c r="C14" s="35" t="s">
        <v>85</v>
      </c>
      <c r="D14" s="35" t="s">
        <v>50</v>
      </c>
      <c r="E14" s="35" t="s">
        <v>90</v>
      </c>
      <c r="F14" s="35" t="s">
        <v>94</v>
      </c>
      <c r="G14" s="35" t="s">
        <v>97</v>
      </c>
      <c r="H14" s="35" t="s">
        <v>45</v>
      </c>
      <c r="I14" s="35" t="s">
        <v>102</v>
      </c>
      <c r="J14" s="19" t="s">
        <v>104</v>
      </c>
    </row>
    <row r="15" spans="1:12" ht="18" thickBot="1">
      <c r="A15" s="84"/>
      <c r="B15" s="70" t="s">
        <v>21</v>
      </c>
      <c r="C15" s="36" t="s">
        <v>86</v>
      </c>
      <c r="D15" s="36" t="s">
        <v>57</v>
      </c>
      <c r="E15" s="36" t="s">
        <v>91</v>
      </c>
      <c r="F15" s="36" t="s">
        <v>50</v>
      </c>
      <c r="G15" s="36" t="s">
        <v>98</v>
      </c>
      <c r="H15" s="36" t="s">
        <v>86</v>
      </c>
      <c r="I15" s="36" t="s">
        <v>86</v>
      </c>
      <c r="J15" s="19" t="s">
        <v>105</v>
      </c>
    </row>
    <row r="16" spans="1:12" ht="18" thickBot="1">
      <c r="A16" s="84"/>
      <c r="B16" s="70" t="s">
        <v>10</v>
      </c>
      <c r="C16" s="36">
        <v>7</v>
      </c>
      <c r="D16" s="36">
        <v>10</v>
      </c>
      <c r="E16" s="36">
        <v>24</v>
      </c>
      <c r="F16" s="36">
        <v>13</v>
      </c>
      <c r="G16" s="36">
        <v>7</v>
      </c>
      <c r="H16" s="36">
        <v>25</v>
      </c>
      <c r="I16" s="36">
        <v>6</v>
      </c>
      <c r="J16" s="19">
        <f>SUM(C16:I16)</f>
        <v>92</v>
      </c>
    </row>
    <row r="17" spans="1:10" ht="18" thickBot="1">
      <c r="A17" s="84"/>
      <c r="B17" s="70" t="s">
        <v>9</v>
      </c>
      <c r="C17" s="36" t="s">
        <v>83</v>
      </c>
      <c r="D17" s="36" t="s">
        <v>87</v>
      </c>
      <c r="E17" s="36" t="s">
        <v>88</v>
      </c>
      <c r="F17" s="36" t="s">
        <v>92</v>
      </c>
      <c r="G17" s="36" t="s">
        <v>95</v>
      </c>
      <c r="H17" s="36" t="s">
        <v>99</v>
      </c>
      <c r="I17" s="36" t="s">
        <v>100</v>
      </c>
      <c r="J17" s="18" t="s">
        <v>106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25" sqref="I25"/>
    </sheetView>
  </sheetViews>
  <sheetFormatPr baseColWidth="10" defaultRowHeight="15" x14ac:dyDescent="0"/>
  <cols>
    <col min="1" max="1" width="48.1640625" customWidth="1"/>
    <col min="2" max="5" width="11.1640625" bestFit="1" customWidth="1"/>
    <col min="6" max="6" width="13.5" customWidth="1"/>
    <col min="7" max="7" width="11.1640625" bestFit="1" customWidth="1"/>
    <col min="8" max="8" width="13.33203125" customWidth="1"/>
    <col min="9" max="9" width="13.1640625" customWidth="1"/>
    <col min="10" max="10" width="13" customWidth="1"/>
    <col min="11" max="11" width="11.1640625" bestFit="1" customWidth="1"/>
  </cols>
  <sheetData>
    <row r="1" spans="1:11" s="71" customFormat="1" ht="21" thickBot="1">
      <c r="A1" s="72" t="s">
        <v>0</v>
      </c>
      <c r="B1" s="73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75" t="s">
        <v>20</v>
      </c>
      <c r="K1" s="75" t="s">
        <v>10</v>
      </c>
    </row>
    <row r="2" spans="1:11" s="71" customFormat="1" ht="20">
      <c r="A2" s="76" t="s">
        <v>109</v>
      </c>
      <c r="B2" s="77">
        <f>AVERAGE(C7:E7)</f>
        <v>20.333333333333332</v>
      </c>
      <c r="C2" s="78">
        <f>AVERAGE(C8:E8)</f>
        <v>7.333333333333333</v>
      </c>
      <c r="D2" s="78">
        <f>AVERAGE(C9:E9)</f>
        <v>3.6666666666666665</v>
      </c>
      <c r="E2" s="78">
        <f>AVERAGE(C10:E10)</f>
        <v>2.6666666666666665</v>
      </c>
      <c r="F2" s="78">
        <f>AVERAGE(C11:E11)</f>
        <v>0.33333333333333331</v>
      </c>
      <c r="G2" s="78">
        <f>AVERAGE(B12:E12)</f>
        <v>3.6666666666666665</v>
      </c>
      <c r="H2" s="79" t="s">
        <v>121</v>
      </c>
      <c r="I2" s="79" t="s">
        <v>122</v>
      </c>
      <c r="J2" s="80" t="s">
        <v>123</v>
      </c>
      <c r="K2" s="78">
        <f>AVERAGE(C16:E16)</f>
        <v>21.666666666666668</v>
      </c>
    </row>
    <row r="3" spans="1:11" ht="18">
      <c r="A3" s="59"/>
      <c r="B3" s="60"/>
      <c r="C3" s="60"/>
      <c r="D3" s="60"/>
      <c r="E3" s="60"/>
      <c r="F3" s="60"/>
      <c r="G3" s="60"/>
      <c r="H3" s="60"/>
      <c r="I3" s="61"/>
      <c r="J3" s="60"/>
      <c r="K3" s="60"/>
    </row>
    <row r="4" spans="1:11" ht="18">
      <c r="A4" s="62"/>
      <c r="B4" s="60"/>
      <c r="C4" s="60"/>
      <c r="D4" s="60"/>
      <c r="E4" s="60"/>
      <c r="F4" s="60"/>
      <c r="G4" s="60"/>
      <c r="H4" s="60"/>
      <c r="I4" s="60"/>
      <c r="J4" s="60"/>
      <c r="K4" s="63"/>
    </row>
    <row r="5" spans="1:11" ht="19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8" thickBot="1">
      <c r="A6" s="84" t="s">
        <v>109</v>
      </c>
      <c r="B6" s="64"/>
      <c r="C6" s="65" t="s">
        <v>11</v>
      </c>
      <c r="D6" s="65" t="s">
        <v>12</v>
      </c>
      <c r="E6" s="66" t="s">
        <v>13</v>
      </c>
      <c r="F6" s="18" t="s">
        <v>17</v>
      </c>
    </row>
    <row r="7" spans="1:11" ht="18" thickBot="1">
      <c r="A7" s="84"/>
      <c r="B7" s="67" t="s">
        <v>1</v>
      </c>
      <c r="C7" s="35">
        <v>16</v>
      </c>
      <c r="D7" s="35">
        <v>24</v>
      </c>
      <c r="E7" s="35">
        <v>21</v>
      </c>
      <c r="F7" s="19">
        <f t="shared" ref="F7:F12" si="0">SUM(C7:E7)</f>
        <v>61</v>
      </c>
    </row>
    <row r="8" spans="1:11" ht="18" thickBot="1">
      <c r="A8" s="84"/>
      <c r="B8" s="68" t="s">
        <v>2</v>
      </c>
      <c r="C8" s="35">
        <v>9</v>
      </c>
      <c r="D8" s="39">
        <v>5</v>
      </c>
      <c r="E8" s="35">
        <v>8</v>
      </c>
      <c r="F8" s="19">
        <f t="shared" si="0"/>
        <v>22</v>
      </c>
    </row>
    <row r="9" spans="1:11" ht="18" thickBot="1">
      <c r="A9" s="84"/>
      <c r="B9" s="68" t="s">
        <v>3</v>
      </c>
      <c r="C9" s="35">
        <v>6</v>
      </c>
      <c r="D9" s="35">
        <v>3</v>
      </c>
      <c r="E9" s="35">
        <v>2</v>
      </c>
      <c r="F9" s="19">
        <f t="shared" si="0"/>
        <v>11</v>
      </c>
    </row>
    <row r="10" spans="1:11" ht="18" thickBot="1">
      <c r="A10" s="84"/>
      <c r="B10" s="68" t="s">
        <v>4</v>
      </c>
      <c r="C10" s="35">
        <v>2</v>
      </c>
      <c r="D10" s="35">
        <v>3</v>
      </c>
      <c r="E10" s="35">
        <v>3</v>
      </c>
      <c r="F10" s="19">
        <f t="shared" si="0"/>
        <v>8</v>
      </c>
    </row>
    <row r="11" spans="1:11" ht="18" thickBot="1">
      <c r="A11" s="84"/>
      <c r="B11" s="68" t="s">
        <v>5</v>
      </c>
      <c r="C11" s="35">
        <v>0</v>
      </c>
      <c r="D11" s="35">
        <v>0</v>
      </c>
      <c r="E11" s="35">
        <v>1</v>
      </c>
      <c r="F11" s="19">
        <f t="shared" si="0"/>
        <v>1</v>
      </c>
    </row>
    <row r="12" spans="1:11" ht="18" thickBot="1">
      <c r="A12" s="84"/>
      <c r="B12" s="68" t="s">
        <v>6</v>
      </c>
      <c r="C12" s="35">
        <v>3</v>
      </c>
      <c r="D12" s="35">
        <v>5</v>
      </c>
      <c r="E12" s="35">
        <v>3</v>
      </c>
      <c r="F12" s="19">
        <f t="shared" si="0"/>
        <v>11</v>
      </c>
    </row>
    <row r="13" spans="1:11" ht="18" thickBot="1">
      <c r="A13" s="84"/>
      <c r="B13" s="68" t="s">
        <v>18</v>
      </c>
      <c r="C13" s="69" t="s">
        <v>61</v>
      </c>
      <c r="D13" s="35" t="s">
        <v>117</v>
      </c>
      <c r="E13" s="35" t="s">
        <v>120</v>
      </c>
      <c r="F13" s="19" t="s">
        <v>111</v>
      </c>
    </row>
    <row r="14" spans="1:11" ht="18" thickBot="1">
      <c r="A14" s="84"/>
      <c r="B14" s="68" t="s">
        <v>19</v>
      </c>
      <c r="C14" s="35" t="s">
        <v>115</v>
      </c>
      <c r="D14" s="35" t="s">
        <v>101</v>
      </c>
      <c r="E14" s="35" t="s">
        <v>49</v>
      </c>
      <c r="F14" s="19" t="s">
        <v>112</v>
      </c>
    </row>
    <row r="15" spans="1:11" ht="18" thickBot="1">
      <c r="A15" s="84"/>
      <c r="B15" s="70" t="s">
        <v>21</v>
      </c>
      <c r="C15" s="36" t="s">
        <v>86</v>
      </c>
      <c r="D15" s="36" t="s">
        <v>118</v>
      </c>
      <c r="E15" s="36" t="s">
        <v>45</v>
      </c>
      <c r="F15" s="19" t="s">
        <v>113</v>
      </c>
    </row>
    <row r="16" spans="1:11" ht="18" thickBot="1">
      <c r="A16" s="84"/>
      <c r="B16" s="70" t="s">
        <v>10</v>
      </c>
      <c r="C16" s="36">
        <v>24</v>
      </c>
      <c r="D16" s="36">
        <v>18</v>
      </c>
      <c r="E16" s="36">
        <v>23</v>
      </c>
      <c r="F16" s="19">
        <f>SUM(C16:E16)</f>
        <v>65</v>
      </c>
    </row>
    <row r="17" spans="1:6" ht="18" thickBot="1">
      <c r="A17" s="84"/>
      <c r="B17" s="70" t="s">
        <v>9</v>
      </c>
      <c r="C17" s="36" t="s">
        <v>114</v>
      </c>
      <c r="D17" s="36" t="s">
        <v>116</v>
      </c>
      <c r="E17" s="36" t="s">
        <v>119</v>
      </c>
      <c r="F17" s="18" t="s">
        <v>110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Cезон(2015-2016)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2017-06-26T14:13:46Z</dcterms:modified>
</cp:coreProperties>
</file>