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4"/>
  </bookViews>
  <sheets>
    <sheet name="Лучшие показатели" sheetId="5" r:id="rId1"/>
    <sheet name="Сезон(15-16)" sheetId="2" r:id="rId2"/>
    <sheet name="Общий" sheetId="7" r:id="rId3"/>
    <sheet name="ABL(2016-17)" sheetId="8" r:id="rId4"/>
    <sheet name="UaBA(2017)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9" l="1"/>
  <c r="H12" i="9"/>
  <c r="H11" i="9"/>
  <c r="H10" i="9"/>
  <c r="H9" i="9"/>
  <c r="H8" i="9"/>
  <c r="H7" i="9"/>
  <c r="K2" i="9"/>
  <c r="G2" i="9"/>
  <c r="F2" i="9"/>
  <c r="E2" i="9"/>
  <c r="D2" i="9"/>
  <c r="C2" i="9"/>
  <c r="B2" i="9"/>
  <c r="M16" i="8"/>
  <c r="M12" i="8"/>
  <c r="M11" i="8"/>
  <c r="M10" i="8"/>
  <c r="M9" i="8"/>
  <c r="M8" i="8"/>
  <c r="M7" i="8"/>
  <c r="K2" i="8"/>
  <c r="G2" i="8"/>
  <c r="F2" i="8"/>
  <c r="E2" i="8"/>
  <c r="D2" i="8"/>
  <c r="C2" i="8"/>
  <c r="B2" i="8"/>
  <c r="F16" i="7"/>
  <c r="K2" i="7"/>
  <c r="F12" i="7"/>
  <c r="G2" i="7"/>
  <c r="F11" i="7"/>
  <c r="F2" i="7"/>
  <c r="F10" i="7"/>
  <c r="E2" i="7"/>
  <c r="F9" i="7"/>
  <c r="D2" i="7"/>
  <c r="F8" i="7"/>
  <c r="C2" i="7"/>
  <c r="F7" i="7"/>
  <c r="B2" i="7"/>
  <c r="G56" i="2"/>
  <c r="G53" i="2"/>
  <c r="G52" i="2"/>
  <c r="G51" i="2"/>
  <c r="G50" i="2"/>
  <c r="G49" i="2"/>
  <c r="G48" i="2"/>
  <c r="K43" i="2"/>
  <c r="G43" i="2"/>
  <c r="F43" i="2"/>
  <c r="E43" i="2"/>
  <c r="D43" i="2"/>
  <c r="C43" i="2"/>
  <c r="B43" i="2"/>
  <c r="I36" i="2"/>
  <c r="I33" i="2"/>
  <c r="I32" i="2"/>
  <c r="I31" i="2"/>
  <c r="I30" i="2"/>
  <c r="I29" i="2"/>
  <c r="I28" i="2"/>
  <c r="K23" i="2"/>
  <c r="G23" i="2"/>
  <c r="F23" i="2"/>
  <c r="E23" i="2"/>
  <c r="D23" i="2"/>
  <c r="C23" i="2"/>
  <c r="B23" i="2"/>
  <c r="B2" i="2"/>
  <c r="L7" i="2"/>
  <c r="L8" i="2"/>
  <c r="L9" i="2"/>
  <c r="L10" i="2"/>
  <c r="L11" i="2"/>
  <c r="L12" i="2"/>
  <c r="L15" i="2"/>
  <c r="G2" i="2"/>
  <c r="F2" i="2"/>
  <c r="E2" i="2"/>
  <c r="D2" i="2"/>
  <c r="C2" i="2"/>
  <c r="K2" i="2"/>
</calcChain>
</file>

<file path=xl/sharedStrings.xml><?xml version="1.0" encoding="utf-8"?>
<sst xmlns="http://schemas.openxmlformats.org/spreadsheetml/2006/main" count="409" uniqueCount="152">
  <si>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</si>
  <si>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</si>
  <si>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</si>
  <si>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</si>
  <si>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</si>
  <si>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</si>
  <si>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</si>
  <si>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</si>
  <si>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</si>
  <si>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</si>
  <si>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</si>
  <si>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</si>
  <si>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</si>
  <si>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</si>
  <si>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</si>
  <si>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</si>
  <si>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</si>
  <si>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</si>
  <si>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</si>
  <si>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</si>
  <si>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</si>
  <si>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</si>
  <si>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</si>
  <si>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1\2</t>
  </si>
  <si>
    <t>-</t>
  </si>
  <si>
    <t>2\2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</si>
  <si>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</si>
  <si>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</si>
  <si>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</si>
  <si>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</si>
  <si>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</si>
  <si>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</si>
  <si>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</si>
  <si>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</si>
  <si>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</si>
  <si>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</si>
  <si>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</si>
  <si>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</si>
  <si>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</si>
  <si>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</si>
  <si>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</si>
  <si>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</si>
  <si>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</si>
  <si>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</si>
  <si>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</si>
  <si>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</si>
  <si>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</si>
  <si>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0\2</t>
  </si>
  <si>
    <t>3\5</t>
  </si>
  <si>
    <t>2\7</t>
  </si>
  <si>
    <t>2\3</t>
  </si>
  <si>
    <t>7\11</t>
  </si>
  <si>
    <t>2\8</t>
  </si>
  <si>
    <t>3\8</t>
  </si>
  <si>
    <t>Валерий Боровский (2016г) (MediaBasket) UaBA</t>
  </si>
  <si>
    <t xml:space="preserve"> Валерий Боровский  (2015-2016г) (MediaBasket) ABL</t>
  </si>
  <si>
    <t>Валерий Боровский</t>
  </si>
  <si>
    <t>29;23</t>
  </si>
  <si>
    <t>37;51</t>
  </si>
  <si>
    <t>0\1</t>
  </si>
  <si>
    <t>27;02</t>
  </si>
  <si>
    <t>1\3</t>
  </si>
  <si>
    <t>36;01</t>
  </si>
  <si>
    <t>1\1</t>
  </si>
  <si>
    <t>6\12</t>
  </si>
  <si>
    <t>2\11</t>
  </si>
  <si>
    <t>30;38</t>
  </si>
  <si>
    <t>36;54</t>
  </si>
  <si>
    <t xml:space="preserve"> Валерий Боровский  (2016г) (MediaBasket) UaBA</t>
  </si>
  <si>
    <t>29\73</t>
  </si>
  <si>
    <t>1\6</t>
  </si>
  <si>
    <t>7\16</t>
  </si>
  <si>
    <t>316;49</t>
  </si>
  <si>
    <t>32;13</t>
  </si>
  <si>
    <t>6\10</t>
  </si>
  <si>
    <t>5\12</t>
  </si>
  <si>
    <t>4\7</t>
  </si>
  <si>
    <t>39;21</t>
  </si>
  <si>
    <t>9\18</t>
  </si>
  <si>
    <t>6\7</t>
  </si>
  <si>
    <t>36;30</t>
  </si>
  <si>
    <t>0\3</t>
  </si>
  <si>
    <t>2\4</t>
  </si>
  <si>
    <t>29;54</t>
  </si>
  <si>
    <t>3\6</t>
  </si>
  <si>
    <t>3\7</t>
  </si>
  <si>
    <t>218;2</t>
  </si>
  <si>
    <t>30\60</t>
  </si>
  <si>
    <t>0\5</t>
  </si>
  <si>
    <t>15\27</t>
  </si>
  <si>
    <t>100% (2\2)</t>
  </si>
  <si>
    <t>63,64% ( 7\11)</t>
  </si>
  <si>
    <t>Турнир</t>
  </si>
  <si>
    <t>Год</t>
  </si>
  <si>
    <t>UaBA</t>
  </si>
  <si>
    <t>ABL</t>
  </si>
  <si>
    <t>2015-2016</t>
  </si>
  <si>
    <t xml:space="preserve"> Валерий Боровский  (2016г) (MediaBasket) Summer Cup</t>
  </si>
  <si>
    <t>39;12</t>
  </si>
  <si>
    <t>5\10</t>
  </si>
  <si>
    <t>19;31</t>
  </si>
  <si>
    <t>32;17</t>
  </si>
  <si>
    <t>38;34</t>
  </si>
  <si>
    <t>129;34</t>
  </si>
  <si>
    <t>14\27</t>
  </si>
  <si>
    <t>4\6</t>
  </si>
  <si>
    <t>Game</t>
  </si>
  <si>
    <t>S. Cup</t>
  </si>
  <si>
    <t xml:space="preserve"> Валерий Боровский  (2015-16г) (MediaBasket)</t>
  </si>
  <si>
    <t>73\160</t>
  </si>
  <si>
    <t>1\12</t>
  </si>
  <si>
    <t>26\49</t>
  </si>
  <si>
    <t>45;63%</t>
  </si>
  <si>
    <t>Gm10</t>
  </si>
  <si>
    <t>2\6</t>
  </si>
  <si>
    <t>3\4</t>
  </si>
  <si>
    <t>2\5</t>
  </si>
  <si>
    <t xml:space="preserve"> Валерий Боровский  (2016-2017г) (EngagePoint) ABL</t>
  </si>
  <si>
    <t>25;09</t>
  </si>
  <si>
    <t>4\12</t>
  </si>
  <si>
    <t>25;52</t>
  </si>
  <si>
    <t>7\12</t>
  </si>
  <si>
    <t>20;36</t>
  </si>
  <si>
    <t>1\4</t>
  </si>
  <si>
    <t>8;52</t>
  </si>
  <si>
    <t>24;39</t>
  </si>
  <si>
    <t>26;52</t>
  </si>
  <si>
    <t>29;09</t>
  </si>
  <si>
    <t>6\11</t>
  </si>
  <si>
    <t>25;33</t>
  </si>
  <si>
    <t>5\9</t>
  </si>
  <si>
    <t>35;38</t>
  </si>
  <si>
    <t>7\17</t>
  </si>
  <si>
    <t>27;40</t>
  </si>
  <si>
    <t>5\8</t>
  </si>
  <si>
    <t>40\82</t>
  </si>
  <si>
    <t>11\30</t>
  </si>
  <si>
    <t>48;78%</t>
  </si>
  <si>
    <t>2016-2017</t>
  </si>
  <si>
    <t>250м 1с</t>
  </si>
  <si>
    <t xml:space="preserve">664м 25с </t>
  </si>
  <si>
    <t xml:space="preserve"> Валерий Боровский  (2017) (EngagePoint) UaBA</t>
  </si>
  <si>
    <t xml:space="preserve"> Валерий Боровский  (2017) (EngagePoint) ABL</t>
  </si>
  <si>
    <t>16;05</t>
  </si>
  <si>
    <t>23;21</t>
  </si>
  <si>
    <t>28;37</t>
  </si>
  <si>
    <t>30;39</t>
  </si>
  <si>
    <t>17;31</t>
  </si>
  <si>
    <t>116м 13с</t>
  </si>
  <si>
    <t>13\32</t>
  </si>
  <si>
    <t>7\10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</si>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</sst>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Arial"/>
    </font>
    <font>
      <i/>
      <sz val="13"/>
      <name val="Arial"/>
    </font>
    <font>
      <b/>
      <i/>
      <sz val="15"/>
      <name val="Calibri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10" fontId="24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6" fontId="21" fillId="0" borderId="16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2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9" sqref="D2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25">
      <c r="E1" s="46" t="s">
        <v>56</v>
      </c>
    </row>
    <row r="2" spans="1:7" ht="27" customHeight="1"/>
    <row r="4" spans="1:7" s="41" customFormat="1" ht="18">
      <c r="A4" s="41" t="s">
        <v>45</v>
      </c>
      <c r="B4" s="42" t="s">
        <v>28</v>
      </c>
      <c r="C4" s="42" t="s">
        <v>92</v>
      </c>
      <c r="D4" s="42" t="s">
        <v>93</v>
      </c>
      <c r="E4" s="42"/>
      <c r="F4" s="42"/>
      <c r="G4" s="42"/>
    </row>
    <row r="5" spans="1:7" s="41" customFormat="1" ht="18">
      <c r="A5" s="43" t="s">
        <v>29</v>
      </c>
      <c r="B5" s="67" t="s">
        <v>151</v>
      </c>
      <c r="C5" s="47" t="s">
        <v>94</v>
      </c>
      <c r="D5" s="42">
        <v>2016</v>
      </c>
      <c r="E5" s="44"/>
      <c r="F5" s="45"/>
      <c r="G5" s="43"/>
    </row>
    <row r="6" spans="1:7" s="41" customFormat="1" ht="18">
      <c r="A6" s="43" t="s">
        <v>30</v>
      </c>
      <c r="B6" s="42">
        <v>9</v>
      </c>
      <c r="C6" s="47" t="s">
        <v>94</v>
      </c>
      <c r="D6" s="42">
        <v>2016</v>
      </c>
      <c r="E6" s="43"/>
      <c r="F6" s="45"/>
      <c r="G6" s="43"/>
    </row>
    <row r="7" spans="1:7" s="41" customFormat="1" ht="18">
      <c r="A7" s="43" t="s">
        <v>31</v>
      </c>
      <c r="B7" s="42">
        <v>18</v>
      </c>
      <c r="C7" s="47" t="s">
        <v>94</v>
      </c>
      <c r="D7" s="42">
        <v>2016</v>
      </c>
      <c r="E7" s="43"/>
      <c r="F7" s="45"/>
      <c r="G7" s="43"/>
    </row>
    <row r="8" spans="1:7" s="41" customFormat="1" ht="18">
      <c r="A8" s="43" t="s">
        <v>32</v>
      </c>
      <c r="B8" s="69" t="s">
        <v>91</v>
      </c>
      <c r="C8" s="47" t="s">
        <v>94</v>
      </c>
      <c r="D8" s="42">
        <v>2016</v>
      </c>
      <c r="E8" s="43"/>
      <c r="F8" s="45"/>
      <c r="G8" s="43"/>
    </row>
    <row r="9" spans="1:7" s="41" customFormat="1" ht="18">
      <c r="A9" s="43" t="s">
        <v>33</v>
      </c>
      <c r="B9" s="42">
        <v>1</v>
      </c>
      <c r="C9" s="47" t="s">
        <v>95</v>
      </c>
      <c r="D9" s="42" t="s">
        <v>96</v>
      </c>
      <c r="E9" s="43"/>
      <c r="F9" s="45"/>
      <c r="G9" s="43"/>
    </row>
    <row r="10" spans="1:7" s="41" customFormat="1" ht="18">
      <c r="A10" s="43" t="s">
        <v>34</v>
      </c>
      <c r="B10" s="42">
        <v>3</v>
      </c>
      <c r="C10" s="47" t="s">
        <v>95</v>
      </c>
      <c r="D10" s="42" t="s">
        <v>96</v>
      </c>
      <c r="E10" s="43"/>
      <c r="F10" s="45"/>
      <c r="G10" s="43"/>
    </row>
    <row r="11" spans="1:7" s="41" customFormat="1" ht="18">
      <c r="A11" s="43" t="s">
        <v>35</v>
      </c>
      <c r="B11" s="48">
        <v>0.33</v>
      </c>
      <c r="C11" s="47" t="s">
        <v>95</v>
      </c>
      <c r="D11" s="42" t="s">
        <v>96</v>
      </c>
      <c r="E11" s="43"/>
      <c r="F11" s="45"/>
      <c r="G11" s="43"/>
    </row>
    <row r="12" spans="1:7" s="41" customFormat="1" ht="18">
      <c r="A12" s="43" t="s">
        <v>36</v>
      </c>
      <c r="B12" s="42">
        <v>6</v>
      </c>
      <c r="C12" s="47" t="s">
        <v>94</v>
      </c>
      <c r="D12" s="42">
        <v>2016</v>
      </c>
      <c r="E12" s="43"/>
      <c r="F12" s="45"/>
      <c r="G12" s="43"/>
    </row>
    <row r="13" spans="1:7" s="41" customFormat="1" ht="18">
      <c r="A13" s="43" t="s">
        <v>37</v>
      </c>
      <c r="B13" s="42">
        <v>7</v>
      </c>
      <c r="C13" s="47" t="s">
        <v>94</v>
      </c>
      <c r="D13" s="42">
        <v>2016</v>
      </c>
      <c r="E13" s="43"/>
      <c r="F13" s="45"/>
      <c r="G13" s="43"/>
    </row>
    <row r="14" spans="1:7" s="41" customFormat="1" ht="18">
      <c r="A14" s="43" t="s">
        <v>38</v>
      </c>
      <c r="B14" s="48" t="s">
        <v>90</v>
      </c>
      <c r="C14" s="47" t="s">
        <v>95</v>
      </c>
      <c r="D14" s="42" t="s">
        <v>96</v>
      </c>
      <c r="E14" s="43"/>
      <c r="F14" s="45"/>
      <c r="G14" s="43"/>
    </row>
    <row r="15" spans="1:7" s="41" customFormat="1" ht="18">
      <c r="A15" s="43" t="s">
        <v>46</v>
      </c>
      <c r="B15" s="42">
        <v>6</v>
      </c>
      <c r="C15" s="47" t="s">
        <v>94</v>
      </c>
      <c r="D15" s="42">
        <v>2017</v>
      </c>
      <c r="E15" s="43"/>
      <c r="F15" s="45"/>
      <c r="G15" s="43"/>
    </row>
    <row r="16" spans="1:7" s="41" customFormat="1" ht="18">
      <c r="A16" s="43" t="s">
        <v>39</v>
      </c>
      <c r="B16" s="42">
        <v>19</v>
      </c>
      <c r="C16" s="47" t="s">
        <v>95</v>
      </c>
      <c r="D16" s="42" t="s">
        <v>96</v>
      </c>
      <c r="E16" s="43"/>
      <c r="F16" s="45"/>
      <c r="G16" s="43"/>
    </row>
    <row r="17" spans="1:7" s="41" customFormat="1" ht="18">
      <c r="A17" s="43" t="s">
        <v>40</v>
      </c>
      <c r="B17" s="42">
        <v>8</v>
      </c>
      <c r="C17" s="47" t="s">
        <v>94</v>
      </c>
      <c r="D17" s="42">
        <v>2016</v>
      </c>
      <c r="E17" s="43"/>
      <c r="F17" s="45"/>
      <c r="G17" s="43"/>
    </row>
    <row r="18" spans="1:7" s="41" customFormat="1" ht="18">
      <c r="A18" s="43" t="s">
        <v>41</v>
      </c>
      <c r="B18" s="42">
        <v>3</v>
      </c>
      <c r="C18" s="47" t="s">
        <v>94</v>
      </c>
      <c r="D18" s="42">
        <v>2016</v>
      </c>
      <c r="E18" s="43"/>
      <c r="F18" s="45"/>
      <c r="G18" s="43"/>
    </row>
    <row r="19" spans="1:7" s="41" customFormat="1" ht="18">
      <c r="A19" s="43" t="s">
        <v>42</v>
      </c>
      <c r="B19" s="42">
        <v>2</v>
      </c>
      <c r="C19" s="47" t="s">
        <v>95</v>
      </c>
      <c r="D19" s="42" t="s">
        <v>138</v>
      </c>
      <c r="E19" s="43"/>
      <c r="F19" s="45"/>
      <c r="G19" s="43"/>
    </row>
    <row r="20" spans="1:7" s="41" customFormat="1" ht="18">
      <c r="A20" s="43" t="s">
        <v>43</v>
      </c>
      <c r="B20" s="42">
        <v>27</v>
      </c>
      <c r="C20" s="47" t="s">
        <v>94</v>
      </c>
      <c r="D20" s="42">
        <v>2016</v>
      </c>
      <c r="E20" s="43"/>
      <c r="F20" s="45"/>
      <c r="G20" s="43"/>
    </row>
    <row r="21" spans="1:7" s="41" customFormat="1" ht="18">
      <c r="A21" s="43" t="s">
        <v>44</v>
      </c>
      <c r="B21" s="42">
        <v>24</v>
      </c>
      <c r="C21" s="47" t="s">
        <v>94</v>
      </c>
      <c r="D21" s="42">
        <v>2016</v>
      </c>
      <c r="F21" s="45"/>
      <c r="G21" s="45"/>
    </row>
    <row r="36" spans="1:1" ht="23">
      <c r="A36" s="63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2" max="12" width="15.1640625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26</v>
      </c>
      <c r="K1" s="5" t="s">
        <v>10</v>
      </c>
      <c r="L1" s="21"/>
      <c r="M1" s="21"/>
    </row>
    <row r="2" spans="1:14" ht="20">
      <c r="A2" s="22" t="s">
        <v>55</v>
      </c>
      <c r="B2" s="34">
        <f>AVERAGE(C7:K7)</f>
        <v>7.5555555555555554</v>
      </c>
      <c r="C2" s="35">
        <f>AVERAGE(C8:K8)</f>
        <v>10.444444444444445</v>
      </c>
      <c r="D2" s="35">
        <f>AVERAGE(C9:K9)</f>
        <v>0.88888888888888884</v>
      </c>
      <c r="E2" s="35">
        <f>AVERAGE(C10:K10)</f>
        <v>0.33333333333333331</v>
      </c>
      <c r="F2" s="35">
        <f>AVERAGE(C11:K11)</f>
        <v>0.33333333333333331</v>
      </c>
      <c r="G2" s="35">
        <f>AVERAGE(B12:K12)</f>
        <v>1.7777777777777777</v>
      </c>
      <c r="H2" s="64">
        <v>0.39729999999999999</v>
      </c>
      <c r="I2" s="64">
        <v>0.16669999999999999</v>
      </c>
      <c r="J2" s="65">
        <v>0.4375</v>
      </c>
      <c r="K2" s="36">
        <f>AVERAGE(C15:K15)</f>
        <v>11.333333333333334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76" t="s">
        <v>55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29" t="s">
        <v>20</v>
      </c>
    </row>
    <row r="7" spans="1:14" ht="18" thickBot="1">
      <c r="A7" s="76"/>
      <c r="B7" s="30" t="s">
        <v>1</v>
      </c>
      <c r="C7" s="51">
        <v>6</v>
      </c>
      <c r="D7" s="51">
        <v>4</v>
      </c>
      <c r="E7" s="51">
        <v>4</v>
      </c>
      <c r="F7" s="51">
        <v>2</v>
      </c>
      <c r="G7" s="51">
        <v>15</v>
      </c>
      <c r="H7" s="51">
        <v>16</v>
      </c>
      <c r="I7" s="51">
        <v>5</v>
      </c>
      <c r="J7" s="51">
        <v>8</v>
      </c>
      <c r="K7" s="51">
        <v>8</v>
      </c>
      <c r="L7" s="31">
        <f t="shared" ref="L7:L12" si="0">SUM(C7:K7)</f>
        <v>68</v>
      </c>
    </row>
    <row r="8" spans="1:14" ht="18" thickBot="1">
      <c r="A8" s="76"/>
      <c r="B8" s="32" t="s">
        <v>2</v>
      </c>
      <c r="C8" s="51">
        <v>8</v>
      </c>
      <c r="D8" s="57">
        <v>4</v>
      </c>
      <c r="E8" s="51">
        <v>12</v>
      </c>
      <c r="F8" s="51">
        <v>5</v>
      </c>
      <c r="G8" s="51">
        <v>13</v>
      </c>
      <c r="H8" s="51">
        <v>19</v>
      </c>
      <c r="I8" s="51">
        <v>14</v>
      </c>
      <c r="J8" s="51">
        <v>10</v>
      </c>
      <c r="K8" s="51">
        <v>9</v>
      </c>
      <c r="L8" s="31">
        <f t="shared" si="0"/>
        <v>94</v>
      </c>
    </row>
    <row r="9" spans="1:14" ht="18" thickBot="1">
      <c r="A9" s="76"/>
      <c r="B9" s="32" t="s">
        <v>3</v>
      </c>
      <c r="C9" s="51">
        <v>1</v>
      </c>
      <c r="D9" s="51">
        <v>0</v>
      </c>
      <c r="E9" s="51">
        <v>2</v>
      </c>
      <c r="F9" s="51">
        <v>2</v>
      </c>
      <c r="G9" s="51">
        <v>1</v>
      </c>
      <c r="H9" s="51">
        <v>0</v>
      </c>
      <c r="I9" s="51">
        <v>2</v>
      </c>
      <c r="J9" s="51">
        <v>0</v>
      </c>
      <c r="K9" s="51">
        <v>0</v>
      </c>
      <c r="L9" s="31">
        <f t="shared" si="0"/>
        <v>8</v>
      </c>
    </row>
    <row r="10" spans="1:14" ht="18" thickBot="1">
      <c r="A10" s="76"/>
      <c r="B10" s="32" t="s">
        <v>4</v>
      </c>
      <c r="C10" s="51">
        <v>0</v>
      </c>
      <c r="D10" s="51">
        <v>0</v>
      </c>
      <c r="E10" s="51">
        <v>1</v>
      </c>
      <c r="F10" s="51">
        <v>0</v>
      </c>
      <c r="G10" s="51">
        <v>0</v>
      </c>
      <c r="H10" s="51">
        <v>1</v>
      </c>
      <c r="I10" s="51">
        <v>1</v>
      </c>
      <c r="J10" s="51">
        <v>0</v>
      </c>
      <c r="K10" s="51">
        <v>0</v>
      </c>
      <c r="L10" s="31">
        <f t="shared" si="0"/>
        <v>3</v>
      </c>
    </row>
    <row r="11" spans="1:14" ht="18" thickBot="1">
      <c r="A11" s="76"/>
      <c r="B11" s="32" t="s">
        <v>5</v>
      </c>
      <c r="C11" s="51">
        <v>0</v>
      </c>
      <c r="D11" s="51">
        <v>0</v>
      </c>
      <c r="E11" s="51">
        <v>0</v>
      </c>
      <c r="F11" s="51">
        <v>1</v>
      </c>
      <c r="G11" s="51">
        <v>0</v>
      </c>
      <c r="H11" s="51">
        <v>2</v>
      </c>
      <c r="I11" s="51">
        <v>0</v>
      </c>
      <c r="J11" s="51">
        <v>0</v>
      </c>
      <c r="K11" s="51">
        <v>0</v>
      </c>
      <c r="L11" s="31">
        <f t="shared" si="0"/>
        <v>3</v>
      </c>
    </row>
    <row r="12" spans="1:14" ht="18" thickBot="1">
      <c r="A12" s="76"/>
      <c r="B12" s="32" t="s">
        <v>6</v>
      </c>
      <c r="C12" s="51">
        <v>3</v>
      </c>
      <c r="D12" s="51">
        <v>1</v>
      </c>
      <c r="E12" s="51">
        <v>1</v>
      </c>
      <c r="F12" s="51">
        <v>0</v>
      </c>
      <c r="G12" s="51">
        <v>0</v>
      </c>
      <c r="H12" s="51">
        <v>5</v>
      </c>
      <c r="I12" s="51">
        <v>3</v>
      </c>
      <c r="J12" s="51">
        <v>1</v>
      </c>
      <c r="K12" s="51">
        <v>2</v>
      </c>
      <c r="L12" s="31">
        <f t="shared" si="0"/>
        <v>16</v>
      </c>
    </row>
    <row r="13" spans="1:14" ht="18" thickBot="1">
      <c r="A13" s="76"/>
      <c r="B13" s="32" t="s">
        <v>21</v>
      </c>
      <c r="C13" s="68" t="s">
        <v>53</v>
      </c>
      <c r="D13" s="51" t="s">
        <v>49</v>
      </c>
      <c r="E13" s="51" t="s">
        <v>52</v>
      </c>
      <c r="F13" s="51" t="s">
        <v>61</v>
      </c>
      <c r="G13" s="51" t="s">
        <v>51</v>
      </c>
      <c r="H13" s="51" t="s">
        <v>64</v>
      </c>
      <c r="I13" s="51" t="s">
        <v>65</v>
      </c>
      <c r="J13" s="51" t="s">
        <v>53</v>
      </c>
      <c r="K13" s="51" t="s">
        <v>48</v>
      </c>
      <c r="L13" s="31" t="s">
        <v>69</v>
      </c>
      <c r="M13" s="53"/>
    </row>
    <row r="14" spans="1:14" ht="18" thickBot="1">
      <c r="A14" s="76"/>
      <c r="B14" s="32" t="s">
        <v>22</v>
      </c>
      <c r="C14" s="51" t="s">
        <v>24</v>
      </c>
      <c r="D14" s="51" t="s">
        <v>24</v>
      </c>
      <c r="E14" s="51" t="s">
        <v>47</v>
      </c>
      <c r="F14" s="51" t="s">
        <v>59</v>
      </c>
      <c r="G14" s="51" t="s">
        <v>24</v>
      </c>
      <c r="H14" s="51" t="s">
        <v>61</v>
      </c>
      <c r="I14" s="51" t="s">
        <v>24</v>
      </c>
      <c r="J14" s="51" t="s">
        <v>24</v>
      </c>
      <c r="K14" s="51" t="s">
        <v>24</v>
      </c>
      <c r="L14" s="31" t="s">
        <v>70</v>
      </c>
    </row>
    <row r="15" spans="1:14" ht="18" thickBot="1">
      <c r="A15" s="76"/>
      <c r="B15" s="33" t="s">
        <v>10</v>
      </c>
      <c r="C15" s="52">
        <v>7</v>
      </c>
      <c r="D15" s="52">
        <v>0</v>
      </c>
      <c r="E15" s="52">
        <v>9</v>
      </c>
      <c r="F15" s="52">
        <v>5</v>
      </c>
      <c r="G15" s="52">
        <v>25</v>
      </c>
      <c r="H15" s="52">
        <v>23</v>
      </c>
      <c r="I15" s="52">
        <v>9</v>
      </c>
      <c r="J15" s="52">
        <v>12</v>
      </c>
      <c r="K15" s="52">
        <v>12</v>
      </c>
      <c r="L15" s="31">
        <f>SUM(C15:K15)</f>
        <v>102</v>
      </c>
    </row>
    <row r="16" spans="1:14" ht="18" thickBot="1">
      <c r="A16" s="76"/>
      <c r="B16" s="33" t="s">
        <v>27</v>
      </c>
      <c r="C16" s="52" t="s">
        <v>24</v>
      </c>
      <c r="D16" s="52" t="s">
        <v>47</v>
      </c>
      <c r="E16" s="52" t="s">
        <v>59</v>
      </c>
      <c r="F16" s="52" t="s">
        <v>47</v>
      </c>
      <c r="G16" s="52" t="s">
        <v>63</v>
      </c>
      <c r="H16" s="52" t="s">
        <v>61</v>
      </c>
      <c r="I16" s="52" t="s">
        <v>23</v>
      </c>
      <c r="J16" s="52" t="s">
        <v>25</v>
      </c>
      <c r="K16" s="52" t="s">
        <v>50</v>
      </c>
      <c r="L16" s="29" t="s">
        <v>71</v>
      </c>
      <c r="M16" s="53"/>
    </row>
    <row r="17" spans="1:13" ht="18" thickBot="1">
      <c r="A17" s="76"/>
      <c r="B17" s="33" t="s">
        <v>9</v>
      </c>
      <c r="C17" s="52">
        <v>40</v>
      </c>
      <c r="D17" s="52" t="s">
        <v>57</v>
      </c>
      <c r="E17" s="52" t="s">
        <v>58</v>
      </c>
      <c r="F17" s="52" t="s">
        <v>60</v>
      </c>
      <c r="G17" s="52" t="s">
        <v>62</v>
      </c>
      <c r="H17" s="52">
        <v>40</v>
      </c>
      <c r="I17" s="52">
        <v>40</v>
      </c>
      <c r="J17" s="52" t="s">
        <v>66</v>
      </c>
      <c r="K17" s="52" t="s">
        <v>67</v>
      </c>
      <c r="L17" s="29" t="s">
        <v>72</v>
      </c>
      <c r="M17" s="54"/>
    </row>
    <row r="21" spans="1:13" ht="16" thickBot="1"/>
    <row r="22" spans="1:13" ht="19" thickBot="1">
      <c r="A22" s="1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4" t="s">
        <v>26</v>
      </c>
      <c r="K22" s="5" t="s">
        <v>10</v>
      </c>
    </row>
    <row r="23" spans="1:13" ht="20">
      <c r="A23" s="6" t="s">
        <v>68</v>
      </c>
      <c r="B23" s="37">
        <f>AVERAGE(C28:H28)</f>
        <v>12.5</v>
      </c>
      <c r="C23" s="38">
        <f>AVERAGE(C29:H29)</f>
        <v>9.6666666666666661</v>
      </c>
      <c r="D23" s="38">
        <f>AVERAGE(C30:H30)</f>
        <v>0.5</v>
      </c>
      <c r="E23" s="38">
        <f>AVERAGE(C31:H31)</f>
        <v>0.83333333333333337</v>
      </c>
      <c r="F23" s="38">
        <f>AVERAGE(C32:H32)</f>
        <v>0.33333333333333331</v>
      </c>
      <c r="G23" s="38">
        <f>AVERAGE(C33:H33)</f>
        <v>3.5</v>
      </c>
      <c r="H23" s="66">
        <v>0.5</v>
      </c>
      <c r="I23" s="39" t="s">
        <v>24</v>
      </c>
      <c r="J23" s="40">
        <v>0.55559999999999998</v>
      </c>
      <c r="K23" s="36">
        <f>AVERAGE(C36:H36)</f>
        <v>12.5</v>
      </c>
    </row>
    <row r="24" spans="1:13" ht="18">
      <c r="A24" s="7"/>
      <c r="B24" s="8"/>
      <c r="C24" s="8"/>
      <c r="D24" s="8"/>
      <c r="E24" s="8"/>
      <c r="F24" s="8"/>
      <c r="G24" s="8"/>
      <c r="H24" s="8"/>
      <c r="I24" s="9"/>
      <c r="J24" s="8"/>
      <c r="K24" s="8"/>
    </row>
    <row r="25" spans="1:13" ht="18">
      <c r="A25" s="10"/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pans="1:13" ht="18" thickBo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3" ht="18" thickBot="1">
      <c r="A27" s="77" t="s">
        <v>54</v>
      </c>
      <c r="B27" s="12"/>
      <c r="C27" s="60" t="s">
        <v>11</v>
      </c>
      <c r="D27" s="60" t="s">
        <v>12</v>
      </c>
      <c r="E27" s="60" t="s">
        <v>13</v>
      </c>
      <c r="F27" s="60" t="s">
        <v>14</v>
      </c>
      <c r="G27" s="60" t="s">
        <v>15</v>
      </c>
      <c r="H27" s="60" t="s">
        <v>16</v>
      </c>
      <c r="I27" s="50" t="s">
        <v>20</v>
      </c>
    </row>
    <row r="28" spans="1:13" ht="17">
      <c r="A28" s="78"/>
      <c r="B28" s="14" t="s">
        <v>1</v>
      </c>
      <c r="C28" s="51">
        <v>12</v>
      </c>
      <c r="D28" s="55">
        <v>14</v>
      </c>
      <c r="E28" s="55">
        <v>24</v>
      </c>
      <c r="F28" s="55">
        <v>2</v>
      </c>
      <c r="G28" s="55">
        <v>6</v>
      </c>
      <c r="H28" s="55">
        <v>17</v>
      </c>
      <c r="I28" s="49">
        <f>SUM(C28:H28)</f>
        <v>75</v>
      </c>
    </row>
    <row r="29" spans="1:13" ht="17">
      <c r="A29" s="78"/>
      <c r="B29" s="15" t="s">
        <v>2</v>
      </c>
      <c r="C29" s="56">
        <v>8</v>
      </c>
      <c r="D29" s="57">
        <v>7</v>
      </c>
      <c r="E29" s="56">
        <v>15</v>
      </c>
      <c r="F29" s="58">
        <v>7</v>
      </c>
      <c r="G29" s="58">
        <v>6</v>
      </c>
      <c r="H29" s="58">
        <v>15</v>
      </c>
      <c r="I29" s="49">
        <f t="shared" ref="I29:I36" si="1">SUM(C29:H29)</f>
        <v>58</v>
      </c>
    </row>
    <row r="30" spans="1:13" ht="17">
      <c r="A30" s="78"/>
      <c r="B30" s="15" t="s">
        <v>3</v>
      </c>
      <c r="C30" s="56">
        <v>0</v>
      </c>
      <c r="D30" s="55">
        <v>0</v>
      </c>
      <c r="E30" s="58">
        <v>0</v>
      </c>
      <c r="F30" s="58">
        <v>0</v>
      </c>
      <c r="G30" s="58">
        <v>2</v>
      </c>
      <c r="H30" s="58">
        <v>1</v>
      </c>
      <c r="I30" s="49">
        <f t="shared" si="1"/>
        <v>3</v>
      </c>
    </row>
    <row r="31" spans="1:13" ht="17">
      <c r="A31" s="78"/>
      <c r="B31" s="15" t="s">
        <v>4</v>
      </c>
      <c r="C31" s="56">
        <v>0</v>
      </c>
      <c r="D31" s="58">
        <v>1</v>
      </c>
      <c r="E31" s="58">
        <v>0</v>
      </c>
      <c r="F31" s="58">
        <v>0</v>
      </c>
      <c r="G31" s="58">
        <v>1</v>
      </c>
      <c r="H31" s="58">
        <v>3</v>
      </c>
      <c r="I31" s="49">
        <f t="shared" si="1"/>
        <v>5</v>
      </c>
    </row>
    <row r="32" spans="1:13" ht="17">
      <c r="A32" s="78"/>
      <c r="B32" s="15" t="s">
        <v>5</v>
      </c>
      <c r="C32" s="56">
        <v>0</v>
      </c>
      <c r="D32" s="58">
        <v>1</v>
      </c>
      <c r="E32" s="58">
        <v>0</v>
      </c>
      <c r="F32" s="58">
        <v>1</v>
      </c>
      <c r="G32" s="58">
        <v>0</v>
      </c>
      <c r="H32" s="58">
        <v>0</v>
      </c>
      <c r="I32" s="49">
        <f t="shared" si="1"/>
        <v>2</v>
      </c>
    </row>
    <row r="33" spans="1:11" ht="17">
      <c r="A33" s="78"/>
      <c r="B33" s="15" t="s">
        <v>6</v>
      </c>
      <c r="C33" s="56">
        <v>8</v>
      </c>
      <c r="D33" s="58">
        <v>6</v>
      </c>
      <c r="E33" s="58">
        <v>1</v>
      </c>
      <c r="F33" s="58">
        <v>2</v>
      </c>
      <c r="G33" s="58">
        <v>4</v>
      </c>
      <c r="H33" s="58">
        <v>0</v>
      </c>
      <c r="I33" s="49">
        <f t="shared" si="1"/>
        <v>21</v>
      </c>
    </row>
    <row r="34" spans="1:11" ht="17">
      <c r="A34" s="78"/>
      <c r="B34" s="15" t="s">
        <v>21</v>
      </c>
      <c r="C34" s="59" t="s">
        <v>74</v>
      </c>
      <c r="D34" s="58" t="s">
        <v>75</v>
      </c>
      <c r="E34" s="58" t="s">
        <v>78</v>
      </c>
      <c r="F34" s="58" t="s">
        <v>81</v>
      </c>
      <c r="G34" s="58" t="s">
        <v>84</v>
      </c>
      <c r="H34" s="58" t="s">
        <v>51</v>
      </c>
      <c r="I34" s="31" t="s">
        <v>87</v>
      </c>
    </row>
    <row r="35" spans="1:11" ht="18" thickBot="1">
      <c r="A35" s="78"/>
      <c r="B35" s="15" t="s">
        <v>22</v>
      </c>
      <c r="C35" s="56" t="s">
        <v>47</v>
      </c>
      <c r="D35" s="58" t="s">
        <v>24</v>
      </c>
      <c r="E35" s="58" t="s">
        <v>59</v>
      </c>
      <c r="F35" s="58" t="s">
        <v>24</v>
      </c>
      <c r="G35" s="58" t="s">
        <v>59</v>
      </c>
      <c r="H35" s="58" t="s">
        <v>59</v>
      </c>
      <c r="I35" s="31" t="s">
        <v>88</v>
      </c>
    </row>
    <row r="36" spans="1:11" ht="18" thickBot="1">
      <c r="A36" s="78"/>
      <c r="B36" s="16" t="s">
        <v>10</v>
      </c>
      <c r="C36" s="52">
        <v>6</v>
      </c>
      <c r="D36" s="60">
        <v>7</v>
      </c>
      <c r="E36" s="60">
        <v>27</v>
      </c>
      <c r="F36" s="60">
        <v>3</v>
      </c>
      <c r="G36" s="60">
        <v>5</v>
      </c>
      <c r="H36" s="60">
        <v>27</v>
      </c>
      <c r="I36" s="49">
        <f t="shared" si="1"/>
        <v>75</v>
      </c>
    </row>
    <row r="37" spans="1:11" ht="18" thickBot="1">
      <c r="A37" s="78"/>
      <c r="B37" s="18" t="s">
        <v>27</v>
      </c>
      <c r="C37" s="61" t="s">
        <v>24</v>
      </c>
      <c r="D37" s="62" t="s">
        <v>76</v>
      </c>
      <c r="E37" s="62" t="s">
        <v>79</v>
      </c>
      <c r="F37" s="62" t="s">
        <v>82</v>
      </c>
      <c r="G37" s="62" t="s">
        <v>47</v>
      </c>
      <c r="H37" s="62" t="s">
        <v>85</v>
      </c>
      <c r="I37" s="29" t="s">
        <v>89</v>
      </c>
    </row>
    <row r="38" spans="1:11" ht="18" thickBot="1">
      <c r="A38" s="79"/>
      <c r="B38" s="18" t="s">
        <v>9</v>
      </c>
      <c r="C38" s="61" t="s">
        <v>73</v>
      </c>
      <c r="D38" s="62">
        <v>40</v>
      </c>
      <c r="E38" s="62" t="s">
        <v>77</v>
      </c>
      <c r="F38" s="62" t="s">
        <v>80</v>
      </c>
      <c r="G38" s="62" t="s">
        <v>83</v>
      </c>
      <c r="H38" s="62">
        <v>40</v>
      </c>
      <c r="I38" s="49" t="s">
        <v>86</v>
      </c>
    </row>
    <row r="41" spans="1:11" ht="16" thickBot="1"/>
    <row r="42" spans="1:11" ht="19" thickBot="1">
      <c r="A42" s="1" t="s">
        <v>0</v>
      </c>
      <c r="B42" s="2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7</v>
      </c>
      <c r="I42" s="3" t="s">
        <v>8</v>
      </c>
      <c r="J42" s="4" t="s">
        <v>26</v>
      </c>
      <c r="K42" s="5" t="s">
        <v>10</v>
      </c>
    </row>
    <row r="43" spans="1:11" ht="20">
      <c r="A43" s="6" t="s">
        <v>97</v>
      </c>
      <c r="B43" s="37">
        <f>AVERAGE(C48:F48)</f>
        <v>8</v>
      </c>
      <c r="C43" s="38">
        <f>AVERAGE(C49:F49)</f>
        <v>6.25</v>
      </c>
      <c r="D43" s="38">
        <f>AVERAGE(C50:F50)</f>
        <v>2.5</v>
      </c>
      <c r="E43" s="38">
        <f>AVERAGE(C51:F51)</f>
        <v>0.75</v>
      </c>
      <c r="F43" s="38">
        <f>AVERAGE(C52:F52)</f>
        <v>0.25</v>
      </c>
      <c r="G43" s="38">
        <f>AVERAGE(C53:F53)</f>
        <v>2.75</v>
      </c>
      <c r="H43" s="39">
        <v>0.51849999999999996</v>
      </c>
      <c r="I43" s="39" t="s">
        <v>24</v>
      </c>
      <c r="J43" s="40">
        <v>0.66679999999999995</v>
      </c>
      <c r="K43" s="36">
        <f>AVERAGE(C56:F56)</f>
        <v>11</v>
      </c>
    </row>
    <row r="44" spans="1:11" ht="18">
      <c r="A44" s="7"/>
      <c r="B44" s="8"/>
      <c r="C44" s="8"/>
      <c r="D44" s="8"/>
      <c r="E44" s="8"/>
      <c r="F44" s="8"/>
      <c r="G44" s="8"/>
      <c r="H44" s="8"/>
      <c r="I44" s="9"/>
      <c r="J44" s="8"/>
      <c r="K44" s="8"/>
    </row>
    <row r="45" spans="1:11" ht="18">
      <c r="A45" s="10"/>
      <c r="B45" s="8"/>
      <c r="C45" s="8"/>
      <c r="D45" s="8"/>
      <c r="E45" s="8"/>
      <c r="F45" s="8"/>
      <c r="G45" s="8"/>
      <c r="H45" s="8"/>
      <c r="I45" s="8"/>
      <c r="J45" s="8"/>
      <c r="K45" s="11"/>
    </row>
    <row r="46" spans="1:11" ht="18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" thickBot="1">
      <c r="A47" s="77" t="s">
        <v>97</v>
      </c>
      <c r="B47" s="12"/>
      <c r="C47" s="60" t="s">
        <v>11</v>
      </c>
      <c r="D47" s="60" t="s">
        <v>12</v>
      </c>
      <c r="E47" s="60" t="s">
        <v>13</v>
      </c>
      <c r="F47" s="60" t="s">
        <v>14</v>
      </c>
      <c r="G47" s="50" t="s">
        <v>20</v>
      </c>
    </row>
    <row r="48" spans="1:11" ht="17">
      <c r="A48" s="78"/>
      <c r="B48" s="14" t="s">
        <v>1</v>
      </c>
      <c r="C48" s="51">
        <v>11</v>
      </c>
      <c r="D48" s="55">
        <v>10</v>
      </c>
      <c r="E48" s="55">
        <v>6</v>
      </c>
      <c r="F48" s="55">
        <v>5</v>
      </c>
      <c r="G48" s="49">
        <f t="shared" ref="G48:G53" si="2">SUM(C48:F48)</f>
        <v>32</v>
      </c>
    </row>
    <row r="49" spans="1:7" ht="17">
      <c r="A49" s="78"/>
      <c r="B49" s="15" t="s">
        <v>2</v>
      </c>
      <c r="C49" s="56">
        <v>5</v>
      </c>
      <c r="D49" s="57">
        <v>5</v>
      </c>
      <c r="E49" s="56">
        <v>2</v>
      </c>
      <c r="F49" s="58">
        <v>13</v>
      </c>
      <c r="G49" s="49">
        <f t="shared" si="2"/>
        <v>25</v>
      </c>
    </row>
    <row r="50" spans="1:7" ht="17">
      <c r="A50" s="78"/>
      <c r="B50" s="15" t="s">
        <v>3</v>
      </c>
      <c r="C50" s="56">
        <v>3</v>
      </c>
      <c r="D50" s="55">
        <v>2</v>
      </c>
      <c r="E50" s="58">
        <v>3</v>
      </c>
      <c r="F50" s="58">
        <v>2</v>
      </c>
      <c r="G50" s="49">
        <f t="shared" si="2"/>
        <v>10</v>
      </c>
    </row>
    <row r="51" spans="1:7" ht="17">
      <c r="A51" s="78"/>
      <c r="B51" s="15" t="s">
        <v>4</v>
      </c>
      <c r="C51" s="56">
        <v>2</v>
      </c>
      <c r="D51" s="58">
        <v>0</v>
      </c>
      <c r="E51" s="58">
        <v>1</v>
      </c>
      <c r="F51" s="58">
        <v>0</v>
      </c>
      <c r="G51" s="49">
        <f t="shared" si="2"/>
        <v>3</v>
      </c>
    </row>
    <row r="52" spans="1:7" ht="17">
      <c r="A52" s="78"/>
      <c r="B52" s="15" t="s">
        <v>5</v>
      </c>
      <c r="C52" s="56">
        <v>0</v>
      </c>
      <c r="D52" s="58">
        <v>0</v>
      </c>
      <c r="E52" s="58">
        <v>0</v>
      </c>
      <c r="F52" s="58">
        <v>1</v>
      </c>
      <c r="G52" s="49">
        <f t="shared" si="2"/>
        <v>1</v>
      </c>
    </row>
    <row r="53" spans="1:7" ht="17">
      <c r="A53" s="78"/>
      <c r="B53" s="15" t="s">
        <v>6</v>
      </c>
      <c r="C53" s="56">
        <v>3</v>
      </c>
      <c r="D53" s="58">
        <v>0</v>
      </c>
      <c r="E53" s="58">
        <v>4</v>
      </c>
      <c r="F53" s="58">
        <v>4</v>
      </c>
      <c r="G53" s="49">
        <f t="shared" si="2"/>
        <v>11</v>
      </c>
    </row>
    <row r="54" spans="1:7" ht="17">
      <c r="A54" s="78"/>
      <c r="B54" s="15" t="s">
        <v>21</v>
      </c>
      <c r="C54" s="59" t="s">
        <v>99</v>
      </c>
      <c r="D54" s="58" t="s">
        <v>76</v>
      </c>
      <c r="E54" s="58" t="s">
        <v>84</v>
      </c>
      <c r="F54" s="58" t="s">
        <v>82</v>
      </c>
      <c r="G54" s="31" t="s">
        <v>104</v>
      </c>
    </row>
    <row r="55" spans="1:7" ht="18" thickBot="1">
      <c r="A55" s="78"/>
      <c r="B55" s="15" t="s">
        <v>22</v>
      </c>
      <c r="C55" s="56" t="s">
        <v>24</v>
      </c>
      <c r="D55" s="58" t="s">
        <v>24</v>
      </c>
      <c r="E55" s="58" t="s">
        <v>59</v>
      </c>
      <c r="F55" s="58" t="s">
        <v>24</v>
      </c>
      <c r="G55" s="31" t="s">
        <v>59</v>
      </c>
    </row>
    <row r="56" spans="1:7" ht="18" thickBot="1">
      <c r="A56" s="78"/>
      <c r="B56" s="16" t="s">
        <v>10</v>
      </c>
      <c r="C56" s="52">
        <v>12</v>
      </c>
      <c r="D56" s="60">
        <v>14</v>
      </c>
      <c r="E56" s="60">
        <v>4</v>
      </c>
      <c r="F56" s="60">
        <v>14</v>
      </c>
      <c r="G56" s="49">
        <f>SUM(C56:F56)</f>
        <v>44</v>
      </c>
    </row>
    <row r="57" spans="1:7" ht="18" thickBot="1">
      <c r="A57" s="78"/>
      <c r="B57" s="18" t="s">
        <v>27</v>
      </c>
      <c r="C57" s="61" t="s">
        <v>23</v>
      </c>
      <c r="D57" s="62" t="s">
        <v>25</v>
      </c>
      <c r="E57" s="62" t="s">
        <v>24</v>
      </c>
      <c r="F57" s="62" t="s">
        <v>23</v>
      </c>
      <c r="G57" s="29" t="s">
        <v>105</v>
      </c>
    </row>
    <row r="58" spans="1:7" ht="18" thickBot="1">
      <c r="A58" s="79"/>
      <c r="B58" s="18" t="s">
        <v>9</v>
      </c>
      <c r="C58" s="61" t="s">
        <v>98</v>
      </c>
      <c r="D58" s="62" t="s">
        <v>100</v>
      </c>
      <c r="E58" s="62" t="s">
        <v>101</v>
      </c>
      <c r="F58" s="62" t="s">
        <v>102</v>
      </c>
      <c r="G58" s="49" t="s">
        <v>103</v>
      </c>
    </row>
  </sheetData>
  <mergeCells count="3">
    <mergeCell ref="A6:A17"/>
    <mergeCell ref="A27:A38"/>
    <mergeCell ref="A47:A5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18" sqref="F18"/>
    </sheetView>
  </sheetViews>
  <sheetFormatPr baseColWidth="10" defaultRowHeight="15" x14ac:dyDescent="0"/>
  <cols>
    <col min="1" max="1" width="50" customWidth="1"/>
    <col min="2" max="2" width="11.1640625" bestFit="1" customWidth="1"/>
    <col min="6" max="6" width="14.1640625" customWidth="1"/>
    <col min="8" max="8" width="11.83203125" customWidth="1"/>
    <col min="9" max="9" width="11.5" customWidth="1"/>
    <col min="10" max="10" width="12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26</v>
      </c>
      <c r="K1" s="5" t="s">
        <v>10</v>
      </c>
      <c r="L1" s="5" t="s">
        <v>106</v>
      </c>
    </row>
    <row r="2" spans="1:12" ht="20">
      <c r="A2" s="6" t="s">
        <v>108</v>
      </c>
      <c r="B2" s="37">
        <f>F7/L2</f>
        <v>9.2105263157894743</v>
      </c>
      <c r="C2" s="37">
        <f>F8/L2</f>
        <v>9.3157894736842106</v>
      </c>
      <c r="D2" s="37">
        <f>F9/L2</f>
        <v>1.1052631578947369</v>
      </c>
      <c r="E2" s="37">
        <f>F10/L2</f>
        <v>0.57894736842105265</v>
      </c>
      <c r="F2" s="37">
        <f>F11/L2</f>
        <v>0.31578947368421051</v>
      </c>
      <c r="G2" s="37">
        <f>F12/L2</f>
        <v>2.5263157894736841</v>
      </c>
      <c r="H2" s="39" t="s">
        <v>112</v>
      </c>
      <c r="I2" s="39">
        <v>8.3299999999999999E-2</v>
      </c>
      <c r="J2" s="40">
        <v>0.53059999999999996</v>
      </c>
      <c r="K2" s="37">
        <f>F16/L2</f>
        <v>11.631578947368421</v>
      </c>
      <c r="L2" s="70">
        <v>19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7" t="s">
        <v>108</v>
      </c>
      <c r="B6" s="12"/>
      <c r="C6" s="60" t="s">
        <v>95</v>
      </c>
      <c r="D6" s="60" t="s">
        <v>94</v>
      </c>
      <c r="E6" s="60" t="s">
        <v>107</v>
      </c>
      <c r="F6" s="50" t="s">
        <v>20</v>
      </c>
    </row>
    <row r="7" spans="1:12" ht="17">
      <c r="A7" s="78"/>
      <c r="B7" s="14" t="s">
        <v>1</v>
      </c>
      <c r="C7" s="55">
        <v>68</v>
      </c>
      <c r="D7" s="55">
        <v>75</v>
      </c>
      <c r="E7" s="55">
        <v>32</v>
      </c>
      <c r="F7" s="49">
        <f>SUM(C7:E7)</f>
        <v>175</v>
      </c>
    </row>
    <row r="8" spans="1:12" ht="17">
      <c r="A8" s="78"/>
      <c r="B8" s="15" t="s">
        <v>2</v>
      </c>
      <c r="C8" s="56">
        <v>94</v>
      </c>
      <c r="D8" s="57">
        <v>58</v>
      </c>
      <c r="E8" s="56">
        <v>25</v>
      </c>
      <c r="F8" s="49">
        <f t="shared" ref="F8:F12" si="0">SUM(C8:E8)</f>
        <v>177</v>
      </c>
    </row>
    <row r="9" spans="1:12" ht="17">
      <c r="A9" s="78"/>
      <c r="B9" s="15" t="s">
        <v>3</v>
      </c>
      <c r="C9" s="51">
        <v>8</v>
      </c>
      <c r="D9" s="55">
        <v>3</v>
      </c>
      <c r="E9" s="58">
        <v>10</v>
      </c>
      <c r="F9" s="49">
        <f t="shared" si="0"/>
        <v>21</v>
      </c>
    </row>
    <row r="10" spans="1:12" ht="17">
      <c r="A10" s="78"/>
      <c r="B10" s="15" t="s">
        <v>4</v>
      </c>
      <c r="C10" s="56">
        <v>3</v>
      </c>
      <c r="D10" s="58">
        <v>5</v>
      </c>
      <c r="E10" s="58">
        <v>3</v>
      </c>
      <c r="F10" s="49">
        <f t="shared" si="0"/>
        <v>11</v>
      </c>
    </row>
    <row r="11" spans="1:12" ht="17">
      <c r="A11" s="78"/>
      <c r="B11" s="15" t="s">
        <v>5</v>
      </c>
      <c r="C11" s="56">
        <v>3</v>
      </c>
      <c r="D11" s="58">
        <v>2</v>
      </c>
      <c r="E11" s="58">
        <v>1</v>
      </c>
      <c r="F11" s="49">
        <f t="shared" si="0"/>
        <v>6</v>
      </c>
    </row>
    <row r="12" spans="1:12" ht="17">
      <c r="A12" s="78"/>
      <c r="B12" s="15" t="s">
        <v>6</v>
      </c>
      <c r="C12" s="56">
        <v>16</v>
      </c>
      <c r="D12" s="58">
        <v>21</v>
      </c>
      <c r="E12" s="58">
        <v>11</v>
      </c>
      <c r="F12" s="49">
        <f t="shared" si="0"/>
        <v>48</v>
      </c>
    </row>
    <row r="13" spans="1:12" ht="17">
      <c r="A13" s="78"/>
      <c r="B13" s="15" t="s">
        <v>21</v>
      </c>
      <c r="C13" s="51" t="s">
        <v>69</v>
      </c>
      <c r="D13" s="51" t="s">
        <v>87</v>
      </c>
      <c r="E13" s="51" t="s">
        <v>104</v>
      </c>
      <c r="F13" s="31" t="s">
        <v>109</v>
      </c>
    </row>
    <row r="14" spans="1:12" ht="18" thickBot="1">
      <c r="A14" s="78"/>
      <c r="B14" s="15" t="s">
        <v>22</v>
      </c>
      <c r="C14" s="51" t="s">
        <v>70</v>
      </c>
      <c r="D14" s="51" t="s">
        <v>88</v>
      </c>
      <c r="E14" s="51" t="s">
        <v>59</v>
      </c>
      <c r="F14" s="31" t="s">
        <v>110</v>
      </c>
    </row>
    <row r="15" spans="1:12" ht="18" thickBot="1">
      <c r="A15" s="78"/>
      <c r="B15" s="18" t="s">
        <v>27</v>
      </c>
      <c r="C15" s="52" t="s">
        <v>71</v>
      </c>
      <c r="D15" s="52" t="s">
        <v>89</v>
      </c>
      <c r="E15" s="52" t="s">
        <v>105</v>
      </c>
      <c r="F15" s="49" t="s">
        <v>111</v>
      </c>
    </row>
    <row r="16" spans="1:12" ht="18" thickBot="1">
      <c r="A16" s="78"/>
      <c r="B16" s="16" t="s">
        <v>10</v>
      </c>
      <c r="C16" s="52">
        <v>102</v>
      </c>
      <c r="D16" s="62">
        <v>75</v>
      </c>
      <c r="E16" s="62">
        <v>44</v>
      </c>
      <c r="F16" s="49">
        <f t="shared" ref="F16" si="1">SUM(C16:E16)</f>
        <v>221</v>
      </c>
    </row>
    <row r="17" spans="1:6" ht="18" thickBot="1">
      <c r="A17" s="79"/>
      <c r="B17" s="18" t="s">
        <v>9</v>
      </c>
      <c r="C17" s="52" t="s">
        <v>72</v>
      </c>
      <c r="D17" s="55" t="s">
        <v>86</v>
      </c>
      <c r="E17" s="55" t="s">
        <v>103</v>
      </c>
      <c r="F17" s="49" t="s">
        <v>140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31" sqref="D31"/>
    </sheetView>
  </sheetViews>
  <sheetFormatPr baseColWidth="10" defaultRowHeight="15" x14ac:dyDescent="0"/>
  <cols>
    <col min="1" max="1" width="60.1640625" customWidth="1"/>
    <col min="12" max="12" width="12.6640625" customWidth="1"/>
    <col min="13" max="13" width="14.164062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26</v>
      </c>
      <c r="K1" s="5" t="s">
        <v>10</v>
      </c>
      <c r="L1" s="21"/>
      <c r="M1" s="21"/>
    </row>
    <row r="2" spans="1:13" ht="20">
      <c r="A2" s="22" t="s">
        <v>117</v>
      </c>
      <c r="B2" s="34">
        <f>AVERAGE(C7:L7)</f>
        <v>9.1</v>
      </c>
      <c r="C2" s="35">
        <f>AVERAGE(C8:L8)</f>
        <v>8.1999999999999993</v>
      </c>
      <c r="D2" s="35">
        <f>AVERAGE(C9:L9)</f>
        <v>1.7</v>
      </c>
      <c r="E2" s="35">
        <f>AVERAGE(C10:L10)</f>
        <v>0.7</v>
      </c>
      <c r="F2" s="35">
        <f>AVERAGE(C11:L11)</f>
        <v>0.3</v>
      </c>
      <c r="G2" s="35">
        <f>AVERAGE(B12:L12)</f>
        <v>1.9</v>
      </c>
      <c r="H2" s="64" t="s">
        <v>137</v>
      </c>
      <c r="I2" s="64" t="s">
        <v>24</v>
      </c>
      <c r="J2" s="65">
        <v>0.36670000000000003</v>
      </c>
      <c r="K2" s="35">
        <f>AVERAGE(C16:L16)</f>
        <v>12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customHeight="1" thickBot="1">
      <c r="A6" s="76" t="s">
        <v>117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113</v>
      </c>
      <c r="M6" s="29" t="s">
        <v>20</v>
      </c>
    </row>
    <row r="7" spans="1:13" ht="18" customHeight="1" thickBot="1">
      <c r="A7" s="76"/>
      <c r="B7" s="30" t="s">
        <v>1</v>
      </c>
      <c r="C7" s="71">
        <v>8</v>
      </c>
      <c r="D7" s="71">
        <v>16</v>
      </c>
      <c r="E7" s="71">
        <v>3</v>
      </c>
      <c r="F7" s="71">
        <v>0</v>
      </c>
      <c r="G7" s="71">
        <v>7</v>
      </c>
      <c r="H7" s="71">
        <v>4</v>
      </c>
      <c r="I7" s="71">
        <v>15</v>
      </c>
      <c r="J7" s="71">
        <v>12</v>
      </c>
      <c r="K7" s="71">
        <v>16</v>
      </c>
      <c r="L7" s="71">
        <v>10</v>
      </c>
      <c r="M7" s="31">
        <f t="shared" ref="M7:M12" si="0">SUM(C7:L7)</f>
        <v>91</v>
      </c>
    </row>
    <row r="8" spans="1:13" ht="18" customHeight="1" thickBot="1">
      <c r="A8" s="76"/>
      <c r="B8" s="32" t="s">
        <v>2</v>
      </c>
      <c r="C8" s="71">
        <v>10</v>
      </c>
      <c r="D8" s="72">
        <v>13</v>
      </c>
      <c r="E8" s="71">
        <v>12</v>
      </c>
      <c r="F8" s="71">
        <v>1</v>
      </c>
      <c r="G8" s="71">
        <v>6</v>
      </c>
      <c r="H8" s="71">
        <v>7</v>
      </c>
      <c r="I8" s="71">
        <v>10</v>
      </c>
      <c r="J8" s="71">
        <v>4</v>
      </c>
      <c r="K8" s="71">
        <v>10</v>
      </c>
      <c r="L8" s="71">
        <v>9</v>
      </c>
      <c r="M8" s="31">
        <f t="shared" si="0"/>
        <v>82</v>
      </c>
    </row>
    <row r="9" spans="1:13" ht="18" customHeight="1" thickBot="1">
      <c r="A9" s="76"/>
      <c r="B9" s="32" t="s">
        <v>3</v>
      </c>
      <c r="C9" s="71">
        <v>1</v>
      </c>
      <c r="D9" s="71">
        <v>0</v>
      </c>
      <c r="E9" s="71">
        <v>3</v>
      </c>
      <c r="F9" s="71">
        <v>0</v>
      </c>
      <c r="G9" s="71">
        <v>1</v>
      </c>
      <c r="H9" s="71">
        <v>0</v>
      </c>
      <c r="I9" s="71">
        <v>3</v>
      </c>
      <c r="J9" s="71">
        <v>4</v>
      </c>
      <c r="K9" s="71">
        <v>2</v>
      </c>
      <c r="L9" s="71">
        <v>3</v>
      </c>
      <c r="M9" s="31">
        <f t="shared" si="0"/>
        <v>17</v>
      </c>
    </row>
    <row r="10" spans="1:13" ht="18" customHeight="1" thickBot="1">
      <c r="A10" s="76"/>
      <c r="B10" s="32" t="s">
        <v>4</v>
      </c>
      <c r="C10" s="71">
        <v>0</v>
      </c>
      <c r="D10" s="71">
        <v>0</v>
      </c>
      <c r="E10" s="71">
        <v>2</v>
      </c>
      <c r="F10" s="71">
        <v>0</v>
      </c>
      <c r="G10" s="71">
        <v>1</v>
      </c>
      <c r="H10" s="71">
        <v>1</v>
      </c>
      <c r="I10" s="71">
        <v>0</v>
      </c>
      <c r="J10" s="71">
        <v>1</v>
      </c>
      <c r="K10" s="71">
        <v>2</v>
      </c>
      <c r="L10" s="71">
        <v>0</v>
      </c>
      <c r="M10" s="31">
        <f t="shared" si="0"/>
        <v>7</v>
      </c>
    </row>
    <row r="11" spans="1:13" ht="18" customHeight="1" thickBot="1">
      <c r="A11" s="76"/>
      <c r="B11" s="32" t="s">
        <v>5</v>
      </c>
      <c r="C11" s="71">
        <v>0</v>
      </c>
      <c r="D11" s="71">
        <v>2</v>
      </c>
      <c r="E11" s="71">
        <v>0</v>
      </c>
      <c r="F11" s="71">
        <v>0</v>
      </c>
      <c r="G11" s="71">
        <v>1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31">
        <f t="shared" si="0"/>
        <v>3</v>
      </c>
    </row>
    <row r="12" spans="1:13" ht="18" customHeight="1" thickBot="1">
      <c r="A12" s="76"/>
      <c r="B12" s="32" t="s">
        <v>6</v>
      </c>
      <c r="C12" s="71">
        <v>0</v>
      </c>
      <c r="D12" s="71">
        <v>1</v>
      </c>
      <c r="E12" s="71">
        <v>0</v>
      </c>
      <c r="F12" s="71">
        <v>1</v>
      </c>
      <c r="G12" s="71">
        <v>2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31">
        <f t="shared" si="0"/>
        <v>19</v>
      </c>
    </row>
    <row r="13" spans="1:13" ht="18" customHeight="1" thickBot="1">
      <c r="A13" s="76"/>
      <c r="B13" s="32" t="s">
        <v>21</v>
      </c>
      <c r="C13" s="73" t="s">
        <v>119</v>
      </c>
      <c r="D13" s="71" t="s">
        <v>121</v>
      </c>
      <c r="E13" s="71" t="s">
        <v>23</v>
      </c>
      <c r="F13" s="71" t="s">
        <v>47</v>
      </c>
      <c r="G13" s="71" t="s">
        <v>115</v>
      </c>
      <c r="H13" s="71" t="s">
        <v>116</v>
      </c>
      <c r="I13" s="71" t="s">
        <v>128</v>
      </c>
      <c r="J13" s="71" t="s">
        <v>130</v>
      </c>
      <c r="K13" s="71" t="s">
        <v>132</v>
      </c>
      <c r="L13" s="71" t="s">
        <v>134</v>
      </c>
      <c r="M13" s="31" t="s">
        <v>135</v>
      </c>
    </row>
    <row r="14" spans="1:13" ht="18" customHeight="1" thickBot="1">
      <c r="A14" s="76"/>
      <c r="B14" s="32" t="s">
        <v>22</v>
      </c>
      <c r="C14" s="71" t="s">
        <v>24</v>
      </c>
      <c r="D14" s="71" t="s">
        <v>24</v>
      </c>
      <c r="E14" s="71" t="s">
        <v>24</v>
      </c>
      <c r="F14" s="71" t="s">
        <v>24</v>
      </c>
      <c r="G14" s="71" t="s">
        <v>24</v>
      </c>
      <c r="H14" s="71" t="s">
        <v>24</v>
      </c>
      <c r="I14" s="71" t="s">
        <v>24</v>
      </c>
      <c r="J14" s="71" t="s">
        <v>24</v>
      </c>
      <c r="K14" s="71" t="s">
        <v>24</v>
      </c>
      <c r="L14" s="71" t="s">
        <v>24</v>
      </c>
      <c r="M14" s="31" t="s">
        <v>24</v>
      </c>
    </row>
    <row r="15" spans="1:13" ht="18" customHeight="1" thickBot="1">
      <c r="A15" s="76"/>
      <c r="B15" s="33" t="s">
        <v>27</v>
      </c>
      <c r="C15" s="74" t="s">
        <v>59</v>
      </c>
      <c r="D15" s="74" t="s">
        <v>116</v>
      </c>
      <c r="E15" s="74" t="s">
        <v>123</v>
      </c>
      <c r="F15" s="74" t="s">
        <v>24</v>
      </c>
      <c r="G15" s="74" t="s">
        <v>63</v>
      </c>
      <c r="H15" s="74" t="s">
        <v>24</v>
      </c>
      <c r="I15" s="74" t="s">
        <v>85</v>
      </c>
      <c r="J15" s="74" t="s">
        <v>82</v>
      </c>
      <c r="K15" s="74" t="s">
        <v>114</v>
      </c>
      <c r="L15" s="74" t="s">
        <v>47</v>
      </c>
      <c r="M15" s="31" t="s">
        <v>136</v>
      </c>
    </row>
    <row r="16" spans="1:13" ht="18" customHeight="1" thickBot="1">
      <c r="A16" s="76"/>
      <c r="B16" s="33" t="s">
        <v>10</v>
      </c>
      <c r="C16" s="74">
        <v>10</v>
      </c>
      <c r="D16" s="74">
        <v>22</v>
      </c>
      <c r="E16" s="74">
        <v>16</v>
      </c>
      <c r="F16" s="74">
        <v>-2</v>
      </c>
      <c r="G16" s="74">
        <v>13</v>
      </c>
      <c r="H16" s="74">
        <v>6</v>
      </c>
      <c r="I16" s="74">
        <v>16</v>
      </c>
      <c r="J16" s="74">
        <v>12</v>
      </c>
      <c r="K16" s="74">
        <v>13</v>
      </c>
      <c r="L16" s="74">
        <v>14</v>
      </c>
      <c r="M16" s="31">
        <f>SUM(C16:L16)</f>
        <v>120</v>
      </c>
    </row>
    <row r="17" spans="1:13" ht="18" customHeight="1" thickBot="1">
      <c r="A17" s="76"/>
      <c r="B17" s="33" t="s">
        <v>9</v>
      </c>
      <c r="C17" s="74" t="s">
        <v>118</v>
      </c>
      <c r="D17" s="74" t="s">
        <v>120</v>
      </c>
      <c r="E17" s="74" t="s">
        <v>122</v>
      </c>
      <c r="F17" s="74" t="s">
        <v>124</v>
      </c>
      <c r="G17" s="74" t="s">
        <v>125</v>
      </c>
      <c r="H17" s="74" t="s">
        <v>126</v>
      </c>
      <c r="I17" s="74" t="s">
        <v>127</v>
      </c>
      <c r="J17" s="74" t="s">
        <v>129</v>
      </c>
      <c r="K17" s="74" t="s">
        <v>131</v>
      </c>
      <c r="L17" s="74" t="s">
        <v>133</v>
      </c>
      <c r="M17" s="75" t="s">
        <v>139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10" sqref="K10"/>
    </sheetView>
  </sheetViews>
  <sheetFormatPr baseColWidth="10" defaultRowHeight="15" x14ac:dyDescent="0"/>
  <cols>
    <col min="1" max="1" width="54.83203125" customWidth="1"/>
    <col min="8" max="8" width="13.5" customWidth="1"/>
    <col min="9" max="9" width="13.33203125" customWidth="1"/>
    <col min="10" max="10" width="13.83203125" customWidth="1"/>
    <col min="13" max="13" width="15.5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26</v>
      </c>
      <c r="K1" s="5" t="s">
        <v>10</v>
      </c>
      <c r="L1" s="21"/>
      <c r="M1" s="21"/>
    </row>
    <row r="2" spans="1:13" ht="20">
      <c r="A2" s="22" t="s">
        <v>141</v>
      </c>
      <c r="B2" s="34">
        <f>AVERAGE(C7:G7)</f>
        <v>6.6</v>
      </c>
      <c r="C2" s="35">
        <f>AVERAGE(C8:G8)</f>
        <v>7.6</v>
      </c>
      <c r="D2" s="35">
        <f>AVERAGE(C9:G9)</f>
        <v>2.2000000000000002</v>
      </c>
      <c r="E2" s="35">
        <f>AVERAGE(C10:G10)</f>
        <v>0.2</v>
      </c>
      <c r="F2" s="35">
        <f>AVERAGE(C11:G11)</f>
        <v>0.4</v>
      </c>
      <c r="G2" s="35">
        <f>AVERAGE(B12:G12)</f>
        <v>1.8</v>
      </c>
      <c r="H2" s="64">
        <v>0.40629999999999999</v>
      </c>
      <c r="I2" s="64" t="s">
        <v>24</v>
      </c>
      <c r="J2" s="81">
        <v>0.7</v>
      </c>
      <c r="K2" s="35">
        <f>AVERAGE(C16:G16)</f>
        <v>10.8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thickBot="1">
      <c r="A6" s="76" t="s">
        <v>142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29" t="s">
        <v>20</v>
      </c>
    </row>
    <row r="7" spans="1:13" ht="18" thickBot="1">
      <c r="A7" s="76"/>
      <c r="B7" s="30" t="s">
        <v>1</v>
      </c>
      <c r="C7" s="71">
        <v>2</v>
      </c>
      <c r="D7" s="71">
        <v>7</v>
      </c>
      <c r="E7" s="71">
        <v>10</v>
      </c>
      <c r="F7" s="71">
        <v>6</v>
      </c>
      <c r="G7" s="71">
        <v>8</v>
      </c>
      <c r="H7" s="31">
        <f>SUM(C7:G7)</f>
        <v>33</v>
      </c>
    </row>
    <row r="8" spans="1:13" ht="18" thickBot="1">
      <c r="A8" s="76"/>
      <c r="B8" s="32" t="s">
        <v>2</v>
      </c>
      <c r="C8" s="71">
        <v>7</v>
      </c>
      <c r="D8" s="72">
        <v>7</v>
      </c>
      <c r="E8" s="71">
        <v>6</v>
      </c>
      <c r="F8" s="71">
        <v>12</v>
      </c>
      <c r="G8" s="71">
        <v>6</v>
      </c>
      <c r="H8" s="31">
        <f>SUM(C8:G8)</f>
        <v>38</v>
      </c>
    </row>
    <row r="9" spans="1:13" ht="18" thickBot="1">
      <c r="A9" s="76"/>
      <c r="B9" s="32" t="s">
        <v>3</v>
      </c>
      <c r="C9" s="71">
        <v>0</v>
      </c>
      <c r="D9" s="71">
        <v>6</v>
      </c>
      <c r="E9" s="71">
        <v>1</v>
      </c>
      <c r="F9" s="71">
        <v>4</v>
      </c>
      <c r="G9" s="71">
        <v>0</v>
      </c>
      <c r="H9" s="31">
        <f>SUM(C9:G9)</f>
        <v>11</v>
      </c>
    </row>
    <row r="10" spans="1:13" ht="18" thickBot="1">
      <c r="A10" s="76"/>
      <c r="B10" s="32" t="s">
        <v>4</v>
      </c>
      <c r="C10" s="71">
        <v>0</v>
      </c>
      <c r="D10" s="71">
        <v>0</v>
      </c>
      <c r="E10" s="71">
        <v>1</v>
      </c>
      <c r="F10" s="71">
        <v>0</v>
      </c>
      <c r="G10" s="71">
        <v>0</v>
      </c>
      <c r="H10" s="31">
        <f>SUM(C10:G10)</f>
        <v>1</v>
      </c>
    </row>
    <row r="11" spans="1:13" ht="18" thickBot="1">
      <c r="A11" s="76"/>
      <c r="B11" s="32" t="s">
        <v>5</v>
      </c>
      <c r="C11" s="71">
        <v>0</v>
      </c>
      <c r="D11" s="71">
        <v>0</v>
      </c>
      <c r="E11" s="71">
        <v>1</v>
      </c>
      <c r="F11" s="71">
        <v>0</v>
      </c>
      <c r="G11" s="71">
        <v>1</v>
      </c>
      <c r="H11" s="31">
        <f>SUM(C11:G11)</f>
        <v>2</v>
      </c>
    </row>
    <row r="12" spans="1:13" ht="18" thickBot="1">
      <c r="A12" s="76"/>
      <c r="B12" s="32" t="s">
        <v>6</v>
      </c>
      <c r="C12" s="71">
        <v>1</v>
      </c>
      <c r="D12" s="71">
        <v>2</v>
      </c>
      <c r="E12" s="71">
        <v>2</v>
      </c>
      <c r="F12" s="71">
        <v>1</v>
      </c>
      <c r="G12" s="71">
        <v>3</v>
      </c>
      <c r="H12" s="31">
        <f>SUM(C12:G12)</f>
        <v>9</v>
      </c>
    </row>
    <row r="13" spans="1:13" ht="18" thickBot="1">
      <c r="A13" s="76"/>
      <c r="B13" s="32" t="s">
        <v>21</v>
      </c>
      <c r="C13" s="73" t="s">
        <v>70</v>
      </c>
      <c r="D13" s="71" t="s">
        <v>84</v>
      </c>
      <c r="E13" s="71" t="s">
        <v>53</v>
      </c>
      <c r="F13" s="71" t="s">
        <v>53</v>
      </c>
      <c r="G13" s="71" t="s">
        <v>115</v>
      </c>
      <c r="H13" s="31" t="s">
        <v>149</v>
      </c>
    </row>
    <row r="14" spans="1:13" ht="18" thickBot="1">
      <c r="A14" s="76"/>
      <c r="B14" s="32" t="s">
        <v>22</v>
      </c>
      <c r="C14" s="71" t="s">
        <v>24</v>
      </c>
      <c r="D14" s="71" t="s">
        <v>24</v>
      </c>
      <c r="E14" s="71" t="s">
        <v>24</v>
      </c>
      <c r="F14" s="71" t="s">
        <v>24</v>
      </c>
      <c r="G14" s="71" t="s">
        <v>24</v>
      </c>
      <c r="H14" s="31" t="s">
        <v>24</v>
      </c>
    </row>
    <row r="15" spans="1:13" ht="18" thickBot="1">
      <c r="A15" s="76"/>
      <c r="B15" s="33" t="s">
        <v>27</v>
      </c>
      <c r="C15" s="74" t="s">
        <v>24</v>
      </c>
      <c r="D15" s="74" t="s">
        <v>63</v>
      </c>
      <c r="E15" s="74" t="s">
        <v>105</v>
      </c>
      <c r="F15" s="74" t="s">
        <v>24</v>
      </c>
      <c r="G15" s="74" t="s">
        <v>50</v>
      </c>
      <c r="H15" s="31" t="s">
        <v>150</v>
      </c>
    </row>
    <row r="16" spans="1:13" ht="18" thickBot="1">
      <c r="A16" s="76"/>
      <c r="B16" s="33" t="s">
        <v>10</v>
      </c>
      <c r="C16" s="74">
        <v>3</v>
      </c>
      <c r="D16" s="74">
        <v>15</v>
      </c>
      <c r="E16" s="74">
        <v>10</v>
      </c>
      <c r="F16" s="74">
        <v>16</v>
      </c>
      <c r="G16" s="74">
        <v>10</v>
      </c>
      <c r="H16" s="31">
        <f>SUM(C16:G16)</f>
        <v>54</v>
      </c>
    </row>
    <row r="17" spans="1:8" ht="18" thickBot="1">
      <c r="A17" s="76"/>
      <c r="B17" s="33" t="s">
        <v>9</v>
      </c>
      <c r="C17" s="74" t="s">
        <v>143</v>
      </c>
      <c r="D17" s="74" t="s">
        <v>144</v>
      </c>
      <c r="E17" s="74" t="s">
        <v>145</v>
      </c>
      <c r="F17" s="74" t="s">
        <v>146</v>
      </c>
      <c r="G17" s="74" t="s">
        <v>147</v>
      </c>
      <c r="H17" s="80" t="s">
        <v>148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вфвфв ывй</cp:lastModifiedBy>
  <cp:lastPrinted>2016-06-15T17:20:48Z</cp:lastPrinted>
  <dcterms:created xsi:type="dcterms:W3CDTF">2016-06-09T13:37:37Z</dcterms:created>
  <dcterms:modified xsi:type="dcterms:W3CDTF">2017-06-13T19:34:24Z</dcterms:modified>
</cp:coreProperties>
</file>