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autoCompressPictures="0"/>
  <bookViews>
    <workbookView xWindow="240" yWindow="240" windowWidth="25360" windowHeight="14240" tabRatio="500" activeTab="3"/>
  </bookViews>
  <sheets>
    <sheet name="Лучшие показатели" sheetId="5" r:id="rId1"/>
    <sheet name="Сезон(2015-2016)" sheetId="1" r:id="rId2"/>
    <sheet name="Общий" sheetId="8" r:id="rId3"/>
    <sheet name="UaBa(2017)" sheetId="9" r:id="rId4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" i="9" l="1"/>
  <c r="F16" i="9"/>
  <c r="F12" i="9"/>
  <c r="F11" i="9"/>
  <c r="F10" i="9"/>
  <c r="F9" i="9"/>
  <c r="F8" i="9"/>
  <c r="F7" i="9"/>
  <c r="G2" i="9"/>
  <c r="F2" i="9"/>
  <c r="E2" i="9"/>
  <c r="D2" i="9"/>
  <c r="C2" i="9"/>
  <c r="B2" i="9"/>
  <c r="H54" i="1"/>
  <c r="H51" i="1"/>
  <c r="H50" i="1"/>
  <c r="H49" i="1"/>
  <c r="H48" i="1"/>
  <c r="H47" i="1"/>
  <c r="H46" i="1"/>
  <c r="K41" i="1"/>
  <c r="G41" i="1"/>
  <c r="F41" i="1"/>
  <c r="E41" i="1"/>
  <c r="D41" i="1"/>
  <c r="C41" i="1"/>
  <c r="B41" i="1"/>
  <c r="F34" i="1"/>
  <c r="F31" i="1"/>
  <c r="F30" i="1"/>
  <c r="F29" i="1"/>
  <c r="F28" i="1"/>
  <c r="F27" i="1"/>
  <c r="F26" i="1"/>
  <c r="K21" i="1"/>
  <c r="G21" i="1"/>
  <c r="F21" i="1"/>
  <c r="E21" i="1"/>
  <c r="D21" i="1"/>
  <c r="C21" i="1"/>
  <c r="B21" i="1"/>
  <c r="F16" i="8"/>
  <c r="F12" i="8"/>
  <c r="F11" i="8"/>
  <c r="F10" i="8"/>
  <c r="F9" i="8"/>
  <c r="F8" i="8"/>
  <c r="F7" i="8"/>
  <c r="K2" i="8"/>
  <c r="G2" i="8"/>
  <c r="F2" i="8"/>
  <c r="E2" i="8"/>
  <c r="D2" i="8"/>
  <c r="C2" i="8"/>
  <c r="B2" i="8"/>
  <c r="K2" i="1"/>
  <c r="G2" i="1"/>
  <c r="F2" i="1"/>
  <c r="E2" i="1"/>
  <c r="D2" i="1"/>
  <c r="C2" i="1"/>
  <c r="B2" i="1"/>
  <c r="J15" i="1"/>
  <c r="J8" i="1"/>
  <c r="J9" i="1"/>
  <c r="J10" i="1"/>
  <c r="J11" i="1"/>
  <c r="J12" i="1"/>
  <c r="J7" i="1"/>
</calcChain>
</file>

<file path=xl/sharedStrings.xml><?xml version="1.0" encoding="utf-8"?>
<sst xmlns="http://schemas.openxmlformats.org/spreadsheetml/2006/main" count="297" uniqueCount="140">
  <si>
    <t>Name</t>
  </si>
  <si>
    <t>Pts</t>
  </si>
  <si>
    <t>Reb</t>
  </si>
  <si>
    <t>Ast</t>
  </si>
  <si>
    <t>Steal</t>
  </si>
  <si>
    <t>Block</t>
  </si>
  <si>
    <t>TO</t>
  </si>
  <si>
    <t>FG %</t>
  </si>
  <si>
    <t>FG 3pt %</t>
  </si>
  <si>
    <t>Time</t>
  </si>
  <si>
    <t>PRF</t>
  </si>
  <si>
    <t>Gm1</t>
  </si>
  <si>
    <t>Gm2</t>
  </si>
  <si>
    <t>Gm3</t>
  </si>
  <si>
    <t>Gm4</t>
  </si>
  <si>
    <t>Gm5</t>
  </si>
  <si>
    <t>Gm6</t>
  </si>
  <si>
    <t>ALL</t>
  </si>
  <si>
    <t>FG</t>
  </si>
  <si>
    <t>FG 3pt</t>
  </si>
  <si>
    <t>FTM-A %</t>
  </si>
  <si>
    <t xml:space="preserve">FTM-A </t>
  </si>
  <si>
    <t>Результат</t>
  </si>
  <si>
    <t>Минут</t>
  </si>
  <si>
    <t>2-х забито</t>
  </si>
  <si>
    <t>2-х броски</t>
  </si>
  <si>
    <t>% 2-очковых</t>
  </si>
  <si>
    <t>3-х забито</t>
  </si>
  <si>
    <t>3-х броски</t>
  </si>
  <si>
    <t>% 3-очковых</t>
  </si>
  <si>
    <t>Забито штрафных</t>
  </si>
  <si>
    <t>Бросков штрафных</t>
  </si>
  <si>
    <t>% Штрафных</t>
  </si>
  <si>
    <t>Подборы</t>
  </si>
  <si>
    <t>Потери</t>
  </si>
  <si>
    <t>Перехваты</t>
  </si>
  <si>
    <t>Блок-шоты</t>
  </si>
  <si>
    <t>Эффективность</t>
  </si>
  <si>
    <t>Очки</t>
  </si>
  <si>
    <t>Показатель</t>
  </si>
  <si>
    <t>Передачи</t>
  </si>
  <si>
    <t>Турнир</t>
  </si>
  <si>
    <t>Год</t>
  </si>
  <si>
    <t>Виктор Карпенко</t>
  </si>
  <si>
    <t xml:space="preserve"> Виктор Карпенко (2016г) (Luxoft) UaBA</t>
  </si>
  <si>
    <t>36;06</t>
  </si>
  <si>
    <t>6\14</t>
  </si>
  <si>
    <t>1\8</t>
  </si>
  <si>
    <t>8\10</t>
  </si>
  <si>
    <t>36;02</t>
  </si>
  <si>
    <t>12\26</t>
  </si>
  <si>
    <t>0\4</t>
  </si>
  <si>
    <t>6\8</t>
  </si>
  <si>
    <t>30;04</t>
  </si>
  <si>
    <t>4\16</t>
  </si>
  <si>
    <t>1\4</t>
  </si>
  <si>
    <t>1\5</t>
  </si>
  <si>
    <t>36;04</t>
  </si>
  <si>
    <t>5\8</t>
  </si>
  <si>
    <t>2\7</t>
  </si>
  <si>
    <t>4\6</t>
  </si>
  <si>
    <t>34;27</t>
  </si>
  <si>
    <t>8\20</t>
  </si>
  <si>
    <t>3\6</t>
  </si>
  <si>
    <t>2\4</t>
  </si>
  <si>
    <t>37;08</t>
  </si>
  <si>
    <t>7\13</t>
  </si>
  <si>
    <t>0\6</t>
  </si>
  <si>
    <t>Gm7</t>
  </si>
  <si>
    <t>37;50</t>
  </si>
  <si>
    <t>9\12</t>
  </si>
  <si>
    <t>0\5</t>
  </si>
  <si>
    <t>5\6</t>
  </si>
  <si>
    <t>248;24</t>
  </si>
  <si>
    <t>51\109</t>
  </si>
  <si>
    <t>7\40</t>
  </si>
  <si>
    <t>28\43</t>
  </si>
  <si>
    <t xml:space="preserve"> Виктор Карпенко (2016г) (Luxoft) Summer Cup</t>
  </si>
  <si>
    <t>40;00</t>
  </si>
  <si>
    <t>8\19</t>
  </si>
  <si>
    <t>0\3</t>
  </si>
  <si>
    <t>5\7</t>
  </si>
  <si>
    <t>31;03</t>
  </si>
  <si>
    <t>6\16</t>
  </si>
  <si>
    <t>4\4</t>
  </si>
  <si>
    <t>8\15</t>
  </si>
  <si>
    <t>0\2</t>
  </si>
  <si>
    <t>7\8</t>
  </si>
  <si>
    <t>22\50</t>
  </si>
  <si>
    <t>0\10</t>
  </si>
  <si>
    <t>16\19</t>
  </si>
  <si>
    <t>111;03</t>
  </si>
  <si>
    <t>UaBA</t>
  </si>
  <si>
    <t>Summer Cup</t>
  </si>
  <si>
    <t>75%(9\12)</t>
  </si>
  <si>
    <t>100%(4\4)</t>
  </si>
  <si>
    <t xml:space="preserve"> Виктор Карпенко (2016г) (Luxoft) СуперКубок</t>
  </si>
  <si>
    <t>31;58</t>
  </si>
  <si>
    <t>9\20</t>
  </si>
  <si>
    <t>3\5</t>
  </si>
  <si>
    <t>32;23</t>
  </si>
  <si>
    <t>9\18</t>
  </si>
  <si>
    <t>1\6</t>
  </si>
  <si>
    <t>7\11</t>
  </si>
  <si>
    <t>31;19</t>
  </si>
  <si>
    <t>7\17</t>
  </si>
  <si>
    <t>32;54</t>
  </si>
  <si>
    <t>10\28</t>
  </si>
  <si>
    <t>26;13</t>
  </si>
  <si>
    <t>5\13</t>
  </si>
  <si>
    <t>0\1</t>
  </si>
  <si>
    <t>2\2</t>
  </si>
  <si>
    <t>155;37</t>
  </si>
  <si>
    <t>40\96</t>
  </si>
  <si>
    <t>4\18</t>
  </si>
  <si>
    <t>28\41</t>
  </si>
  <si>
    <t>СуперКубок</t>
  </si>
  <si>
    <t>60%(3\5)</t>
  </si>
  <si>
    <t>Game</t>
  </si>
  <si>
    <t>S. Cup</t>
  </si>
  <si>
    <t>С.Кубок</t>
  </si>
  <si>
    <t>113\255</t>
  </si>
  <si>
    <t>11\68</t>
  </si>
  <si>
    <t>72\103</t>
  </si>
  <si>
    <t>515м 4с</t>
  </si>
  <si>
    <t xml:space="preserve"> Виктор Карпенко  (2015-2016г) (Luxoft) </t>
  </si>
  <si>
    <t xml:space="preserve"> Виктор Карпенко (2017г) (Luxoft) UaBA</t>
  </si>
  <si>
    <t>24;13</t>
  </si>
  <si>
    <t>5\17</t>
  </si>
  <si>
    <t>1\2</t>
  </si>
  <si>
    <t>33;51</t>
  </si>
  <si>
    <t>6\15</t>
  </si>
  <si>
    <t>9;44</t>
  </si>
  <si>
    <t>-</t>
  </si>
  <si>
    <t>67м 48с</t>
  </si>
  <si>
    <t>14\37</t>
  </si>
  <si>
    <t>37,84%</t>
  </si>
  <si>
    <t>16,67%</t>
  </si>
  <si>
    <t>62,5%</t>
  </si>
  <si>
    <t>40м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</si>
</sst>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20" x14ac:knownFonts="1">
    <font>
      <sz val="12"/>
      <color theme="1"/>
      <name val="Calibri"/>
      <family val="2"/>
      <charset val="204"/>
      <scheme val="minor"/>
    </font>
    <font>
      <b/>
      <i/>
      <sz val="14"/>
      <color rgb="FFFFFFFF"/>
      <name val="Calibri"/>
      <family val="2"/>
      <charset val="204"/>
      <scheme val="minor"/>
    </font>
    <font>
      <b/>
      <i/>
      <sz val="14"/>
      <name val="Arial"/>
      <family val="2"/>
      <charset val="204"/>
    </font>
    <font>
      <b/>
      <i/>
      <sz val="14"/>
      <color rgb="FF000000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sz val="14"/>
      <name val="Arial"/>
      <family val="2"/>
      <charset val="204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b/>
      <i/>
      <sz val="16"/>
      <name val="Arial"/>
      <family val="2"/>
      <charset val="204"/>
    </font>
    <font>
      <b/>
      <i/>
      <sz val="16"/>
      <color rgb="FF000000"/>
      <name val="Calibri"/>
      <family val="2"/>
      <charset val="204"/>
      <scheme val="minor"/>
    </font>
    <font>
      <b/>
      <i/>
      <sz val="14"/>
      <color theme="1"/>
      <name val="Calibri"/>
      <scheme val="minor"/>
    </font>
    <font>
      <b/>
      <i/>
      <sz val="20"/>
      <color theme="1"/>
      <name val="Calibri"/>
      <scheme val="minor"/>
    </font>
    <font>
      <i/>
      <sz val="14"/>
      <name val="Arial"/>
    </font>
    <font>
      <b/>
      <i/>
      <sz val="18"/>
      <color theme="1"/>
      <name val="Calibri"/>
      <scheme val="minor"/>
    </font>
    <font>
      <sz val="8"/>
      <name val="Calibri"/>
      <family val="2"/>
      <charset val="204"/>
      <scheme val="minor"/>
    </font>
    <font>
      <b/>
      <i/>
      <sz val="15"/>
      <color rgb="FF000000"/>
      <name val="Calibri"/>
      <family val="2"/>
      <charset val="204"/>
      <scheme val="minor"/>
    </font>
    <font>
      <b/>
      <i/>
      <sz val="15"/>
      <name val="Arial"/>
      <family val="2"/>
      <charset val="204"/>
    </font>
    <font>
      <sz val="15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21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64">
    <xf numFmtId="0" fontId="0" fillId="0" borderId="0" xfId="0"/>
    <xf numFmtId="49" fontId="1" fillId="2" borderId="1" xfId="0" applyNumberFormat="1" applyFont="1" applyFill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0" xfId="0" applyFont="1"/>
    <xf numFmtId="10" fontId="5" fillId="0" borderId="0" xfId="0" applyNumberFormat="1" applyFont="1"/>
    <xf numFmtId="0" fontId="6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5" fillId="2" borderId="14" xfId="0" applyNumberFormat="1" applyFont="1" applyFill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64" fontId="10" fillId="0" borderId="10" xfId="0" applyNumberFormat="1" applyFont="1" applyBorder="1" applyAlignment="1">
      <alignment horizontal="center"/>
    </xf>
    <xf numFmtId="164" fontId="11" fillId="0" borderId="7" xfId="0" applyNumberFormat="1" applyFont="1" applyBorder="1" applyAlignment="1">
      <alignment horizontal="center"/>
    </xf>
    <xf numFmtId="164" fontId="11" fillId="0" borderId="8" xfId="0" applyNumberFormat="1" applyFont="1" applyBorder="1" applyAlignment="1">
      <alignment horizontal="center"/>
    </xf>
    <xf numFmtId="10" fontId="11" fillId="0" borderId="8" xfId="0" applyNumberFormat="1" applyFont="1" applyBorder="1" applyAlignment="1">
      <alignment horizontal="center"/>
    </xf>
    <xf numFmtId="10" fontId="10" fillId="0" borderId="9" xfId="0" applyNumberFormat="1" applyFont="1" applyBorder="1" applyAlignment="1">
      <alignment horizontal="center"/>
    </xf>
    <xf numFmtId="0" fontId="1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6" fontId="3" fillId="0" borderId="0" xfId="0" applyNumberFormat="1" applyFont="1" applyAlignment="1">
      <alignment vertical="center" wrapText="1"/>
    </xf>
    <xf numFmtId="0" fontId="3" fillId="0" borderId="0" xfId="0" applyFont="1"/>
    <xf numFmtId="0" fontId="1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9" fontId="3" fillId="0" borderId="0" xfId="0" applyNumberFormat="1" applyFont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8" xfId="0" applyFont="1" applyBorder="1" applyAlignment="1">
      <alignment horizontal="center"/>
    </xf>
    <xf numFmtId="16" fontId="14" fillId="0" borderId="18" xfId="0" applyNumberFormat="1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5" fillId="0" borderId="0" xfId="0" applyFont="1"/>
    <xf numFmtId="1" fontId="3" fillId="0" borderId="0" xfId="0" applyNumberFormat="1" applyFont="1" applyAlignment="1">
      <alignment horizontal="center" vertical="center" wrapText="1"/>
    </xf>
    <xf numFmtId="165" fontId="11" fillId="0" borderId="8" xfId="0" applyNumberFormat="1" applyFont="1" applyBorder="1" applyAlignment="1">
      <alignment horizontal="center"/>
    </xf>
    <xf numFmtId="9" fontId="11" fillId="0" borderId="8" xfId="0" applyNumberFormat="1" applyFont="1" applyBorder="1" applyAlignment="1">
      <alignment horizontal="center"/>
    </xf>
    <xf numFmtId="165" fontId="5" fillId="0" borderId="0" xfId="0" applyNumberFormat="1" applyFont="1"/>
    <xf numFmtId="1" fontId="10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65" fontId="10" fillId="0" borderId="9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/>
    </xf>
    <xf numFmtId="164" fontId="17" fillId="0" borderId="7" xfId="0" applyNumberFormat="1" applyFont="1" applyBorder="1" applyAlignment="1">
      <alignment horizontal="center"/>
    </xf>
    <xf numFmtId="164" fontId="17" fillId="0" borderId="8" xfId="0" applyNumberFormat="1" applyFont="1" applyBorder="1" applyAlignment="1">
      <alignment horizontal="center"/>
    </xf>
    <xf numFmtId="10" fontId="17" fillId="0" borderId="8" xfId="0" applyNumberFormat="1" applyFont="1" applyBorder="1" applyAlignment="1">
      <alignment horizontal="center"/>
    </xf>
    <xf numFmtId="165" fontId="17" fillId="0" borderId="8" xfId="0" applyNumberFormat="1" applyFont="1" applyBorder="1" applyAlignment="1">
      <alignment horizontal="center"/>
    </xf>
    <xf numFmtId="10" fontId="18" fillId="0" borderId="9" xfId="0" applyNumberFormat="1" applyFont="1" applyBorder="1" applyAlignment="1">
      <alignment horizontal="center"/>
    </xf>
    <xf numFmtId="164" fontId="18" fillId="0" borderId="10" xfId="0" applyNumberFormat="1" applyFont="1" applyBorder="1" applyAlignment="1">
      <alignment horizontal="center"/>
    </xf>
    <xf numFmtId="0" fontId="19" fillId="0" borderId="0" xfId="0" applyFont="1"/>
  </cellXfs>
  <cellStyles count="213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Гиперссылка" xfId="153" builtinId="8" hidden="1"/>
    <cellStyle name="Гиперссылка" xfId="155" builtinId="8" hidden="1"/>
    <cellStyle name="Гиперссылка" xfId="157" builtinId="8" hidden="1"/>
    <cellStyle name="Гиперссылка" xfId="159" builtinId="8" hidden="1"/>
    <cellStyle name="Гиперссылка" xfId="161" builtinId="8" hidden="1"/>
    <cellStyle name="Гиперссылка" xfId="163" builtinId="8" hidden="1"/>
    <cellStyle name="Гиперссылка" xfId="165" builtinId="8" hidden="1"/>
    <cellStyle name="Гиперссылка" xfId="167" builtinId="8" hidden="1"/>
    <cellStyle name="Гиперссылка" xfId="169" builtinId="8" hidden="1"/>
    <cellStyle name="Гиперссылка" xfId="171" builtinId="8" hidden="1"/>
    <cellStyle name="Гиперссылка" xfId="173" builtinId="8" hidden="1"/>
    <cellStyle name="Гиперссылка" xfId="175" builtinId="8" hidden="1"/>
    <cellStyle name="Гиперссылка" xfId="177" builtinId="8" hidden="1"/>
    <cellStyle name="Гиперссылка" xfId="179" builtinId="8" hidden="1"/>
    <cellStyle name="Гиперссылка" xfId="181" builtinId="8" hidden="1"/>
    <cellStyle name="Гиперссылка" xfId="183" builtinId="8" hidden="1"/>
    <cellStyle name="Гиперссылка" xfId="185" builtinId="8" hidden="1"/>
    <cellStyle name="Гиперссылка" xfId="187" builtinId="8" hidden="1"/>
    <cellStyle name="Гиперссылка" xfId="189" builtinId="8" hidden="1"/>
    <cellStyle name="Гиперссылка" xfId="191" builtinId="8" hidden="1"/>
    <cellStyle name="Гиперссылка" xfId="193" builtinId="8" hidden="1"/>
    <cellStyle name="Гиперссылка" xfId="195" builtinId="8" hidden="1"/>
    <cellStyle name="Гиперссылка" xfId="197" builtinId="8" hidden="1"/>
    <cellStyle name="Гиперссылка" xfId="199" builtinId="8" hidden="1"/>
    <cellStyle name="Гиперссылка" xfId="201" builtinId="8" hidden="1"/>
    <cellStyle name="Гиперссылка" xfId="203" builtinId="8" hidden="1"/>
    <cellStyle name="Гиперссылка" xfId="205" builtinId="8" hidden="1"/>
    <cellStyle name="Гиперссылка" xfId="207" builtinId="8" hidden="1"/>
    <cellStyle name="Гиперссылка" xfId="209" builtinId="8" hidden="1"/>
    <cellStyle name="Гиперссылка" xfId="211" builtinId="8" hidden="1"/>
    <cellStyle name="Обычный" xfId="0" builtinId="0"/>
    <cellStyle name="Просмотренная гиперссылка" xfId="2" builtinId="9" hidden="1"/>
    <cellStyle name="Просмотренная гиперссылка" xfId="4" builtinId="9" hidden="1"/>
    <cellStyle name="Просмотренная гиперссылка" xfId="6" builtinId="9" hidden="1"/>
    <cellStyle name="Просмотренная гиперссылка" xfId="8" builtinId="9" hidden="1"/>
    <cellStyle name="Просмотренная гиперссылка" xfId="10" builtinId="9" hidden="1"/>
    <cellStyle name="Просмотренная гиперссылка" xfId="12" builtinId="9" hidden="1"/>
    <cellStyle name="Просмотренная гиперссылка" xfId="14" builtinId="9" hidden="1"/>
    <cellStyle name="Просмотренная гиперссылка" xfId="16" builtinId="9" hidden="1"/>
    <cellStyle name="Просмотренная гиперссылка" xfId="18" builtinId="9" hidden="1"/>
    <cellStyle name="Просмотренная гиперссылка" xfId="20" builtinId="9" hidden="1"/>
    <cellStyle name="Просмотренная гиперссылка" xfId="22" builtinId="9" hidden="1"/>
    <cellStyle name="Просмотренная гиперссылка" xfId="24" builtinId="9" hidden="1"/>
    <cellStyle name="Просмотренная гиперссылка" xfId="26" builtinId="9" hidden="1"/>
    <cellStyle name="Просмотренная гиперссылка" xfId="28" builtinId="9" hidden="1"/>
    <cellStyle name="Просмотренная гиперссылка" xfId="30" builtinId="9" hidden="1"/>
    <cellStyle name="Просмотренная гиперссылка" xfId="32" builtinId="9" hidden="1"/>
    <cellStyle name="Просмотренная гиперссылка" xfId="34" builtinId="9" hidden="1"/>
    <cellStyle name="Просмотренная гиперссылка" xfId="36" builtinId="9" hidden="1"/>
    <cellStyle name="Просмотренная гиперссылка" xfId="38" builtinId="9" hidden="1"/>
    <cellStyle name="Просмотренная гиперссылка" xfId="40" builtinId="9" hidden="1"/>
    <cellStyle name="Просмотренная гиперссылка" xfId="42" builtinId="9" hidden="1"/>
    <cellStyle name="Просмотренная гиперссылка" xfId="44" builtinId="9" hidden="1"/>
    <cellStyle name="Просмотренная гиперссылка" xfId="46" builtinId="9" hidden="1"/>
    <cellStyle name="Просмотренная гиперссылка" xfId="48" builtinId="9" hidden="1"/>
    <cellStyle name="Просмотренная гиперссылка" xfId="50" builtinId="9" hidden="1"/>
    <cellStyle name="Просмотренная гиперссылка" xfId="52" builtinId="9" hidden="1"/>
    <cellStyle name="Просмотренная гиперссылка" xfId="54" builtinId="9" hidden="1"/>
    <cellStyle name="Просмотренная гиперссылка" xfId="56" builtinId="9" hidden="1"/>
    <cellStyle name="Просмотренная гиперссылка" xfId="58" builtinId="9" hidden="1"/>
    <cellStyle name="Просмотренная гиперссылка" xfId="60" builtinId="9" hidden="1"/>
    <cellStyle name="Просмотренная гиперссылка" xfId="62" builtinId="9" hidden="1"/>
    <cellStyle name="Просмотренная гиперссылка" xfId="64" builtinId="9" hidden="1"/>
    <cellStyle name="Просмотренная гиперссылка" xfId="66" builtinId="9" hidden="1"/>
    <cellStyle name="Просмотренная гиперссылка" xfId="68" builtinId="9" hidden="1"/>
    <cellStyle name="Просмотренная гиперссылка" xfId="70" builtinId="9" hidden="1"/>
    <cellStyle name="Просмотренная гиперссылка" xfId="72" builtinId="9" hidden="1"/>
    <cellStyle name="Просмотренная гиперссылка" xfId="74" builtinId="9" hidden="1"/>
    <cellStyle name="Просмотренная гиперссылка" xfId="76" builtinId="9" hidden="1"/>
    <cellStyle name="Просмотренная гиперссылка" xfId="78" builtinId="9" hidden="1"/>
    <cellStyle name="Просмотренная гиперссылка" xfId="80" builtinId="9" hidden="1"/>
    <cellStyle name="Просмотренная гиперссылка" xfId="82" builtinId="9" hidden="1"/>
    <cellStyle name="Просмотренная гиперссылка" xfId="84" builtinId="9" hidden="1"/>
    <cellStyle name="Просмотренная гиперссылка" xfId="86" builtinId="9" hidden="1"/>
    <cellStyle name="Просмотренная гиперссылка" xfId="88" builtinId="9" hidden="1"/>
    <cellStyle name="Просмотренная гиперссылка" xfId="90" builtinId="9" hidden="1"/>
    <cellStyle name="Просмотренная гиперссылка" xfId="92" builtinId="9" hidden="1"/>
    <cellStyle name="Просмотренная гиперссылка" xfId="94" builtinId="9" hidden="1"/>
    <cellStyle name="Просмотренная гиперссылка" xfId="96" builtinId="9" hidden="1"/>
    <cellStyle name="Просмотренная гиперссылка" xfId="98" builtinId="9" hidden="1"/>
    <cellStyle name="Просмотренная гиперссылка" xfId="100" builtinId="9" hidden="1"/>
    <cellStyle name="Просмотренная гиперссылка" xfId="102" builtinId="9" hidden="1"/>
    <cellStyle name="Просмотренная гиперссылка" xfId="104" builtinId="9" hidden="1"/>
    <cellStyle name="Просмотренная гиперссылка" xfId="106" builtinId="9" hidden="1"/>
    <cellStyle name="Просмотренная гиперссылка" xfId="108" builtinId="9" hidden="1"/>
    <cellStyle name="Просмотренная гиперссылка" xfId="110" builtinId="9" hidden="1"/>
    <cellStyle name="Просмотренная гиперссылка" xfId="112" builtinId="9" hidden="1"/>
    <cellStyle name="Просмотренная гиперссылка" xfId="114" builtinId="9" hidden="1"/>
    <cellStyle name="Просмотренная гиперссылка" xfId="116" builtinId="9" hidden="1"/>
    <cellStyle name="Просмотренная гиперссылка" xfId="118" builtinId="9" hidden="1"/>
    <cellStyle name="Просмотренная гиперссылка" xfId="120" builtinId="9" hidden="1"/>
    <cellStyle name="Просмотренная гиперссылка" xfId="122" builtinId="9" hidden="1"/>
    <cellStyle name="Просмотренная гиперссылка" xfId="124" builtinId="9" hidden="1"/>
    <cellStyle name="Просмотренная гиперссылка" xfId="126" builtinId="9" hidden="1"/>
    <cellStyle name="Просмотренная гиперссылка" xfId="128" builtinId="9" hidden="1"/>
    <cellStyle name="Просмотренная гиперссылка" xfId="130" builtinId="9" hidden="1"/>
    <cellStyle name="Просмотренная гиперссылка" xfId="132" builtinId="9" hidden="1"/>
    <cellStyle name="Просмотренная гиперссылка" xfId="134" builtinId="9" hidden="1"/>
    <cellStyle name="Просмотренная гиперссылка" xfId="136" builtinId="9" hidden="1"/>
    <cellStyle name="Просмотренная гиперссылка" xfId="138" builtinId="9" hidden="1"/>
    <cellStyle name="Просмотренная гиперссылка" xfId="140" builtinId="9" hidden="1"/>
    <cellStyle name="Просмотренная гиперссылка" xfId="142" builtinId="9" hidden="1"/>
    <cellStyle name="Просмотренная гиперссылка" xfId="144" builtinId="9" hidden="1"/>
    <cellStyle name="Просмотренная гиперссылка" xfId="146" builtinId="9" hidden="1"/>
    <cellStyle name="Просмотренная гиперссылка" xfId="148" builtinId="9" hidden="1"/>
    <cellStyle name="Просмотренная гиперссылка" xfId="150" builtinId="9" hidden="1"/>
    <cellStyle name="Просмотренная гиперссылка" xfId="152" builtinId="9" hidden="1"/>
    <cellStyle name="Просмотренная гиперссылка" xfId="154" builtinId="9" hidden="1"/>
    <cellStyle name="Просмотренная гиперссылка" xfId="156" builtinId="9" hidden="1"/>
    <cellStyle name="Просмотренная гиперссылка" xfId="158" builtinId="9" hidden="1"/>
    <cellStyle name="Просмотренная гиперссылка" xfId="160" builtinId="9" hidden="1"/>
    <cellStyle name="Просмотренная гиперссылка" xfId="162" builtinId="9" hidden="1"/>
    <cellStyle name="Просмотренная гиперссылка" xfId="164" builtinId="9" hidden="1"/>
    <cellStyle name="Просмотренная гиперссылка" xfId="166" builtinId="9" hidden="1"/>
    <cellStyle name="Просмотренная гиперссылка" xfId="168" builtinId="9" hidden="1"/>
    <cellStyle name="Просмотренная гиперссылка" xfId="170" builtinId="9" hidden="1"/>
    <cellStyle name="Просмотренная гиперссылка" xfId="172" builtinId="9" hidden="1"/>
    <cellStyle name="Просмотренная гиперссылка" xfId="174" builtinId="9" hidden="1"/>
    <cellStyle name="Просмотренная гиперссылка" xfId="176" builtinId="9" hidden="1"/>
    <cellStyle name="Просмотренная гиперссылка" xfId="178" builtinId="9" hidden="1"/>
    <cellStyle name="Просмотренная гиперссылка" xfId="180" builtinId="9" hidden="1"/>
    <cellStyle name="Просмотренная гиперссылка" xfId="182" builtinId="9" hidden="1"/>
    <cellStyle name="Просмотренная гиперссылка" xfId="184" builtinId="9" hidden="1"/>
    <cellStyle name="Просмотренная гиперссылка" xfId="186" builtinId="9" hidden="1"/>
    <cellStyle name="Просмотренная гиперссылка" xfId="188" builtinId="9" hidden="1"/>
    <cellStyle name="Просмотренная гиперссылка" xfId="190" builtinId="9" hidden="1"/>
    <cellStyle name="Просмотренная гиперссылка" xfId="192" builtinId="9" hidden="1"/>
    <cellStyle name="Просмотренная гиперссылка" xfId="194" builtinId="9" hidden="1"/>
    <cellStyle name="Просмотренная гиперссылка" xfId="196" builtinId="9" hidden="1"/>
    <cellStyle name="Просмотренная гиперссылка" xfId="198" builtinId="9" hidden="1"/>
    <cellStyle name="Просмотренная гиперссылка" xfId="200" builtinId="9" hidden="1"/>
    <cellStyle name="Просмотренная гиперссылка" xfId="202" builtinId="9" hidden="1"/>
    <cellStyle name="Просмотренная гиперссылка" xfId="204" builtinId="9" hidden="1"/>
    <cellStyle name="Просмотренная гиперссылка" xfId="206" builtinId="9" hidden="1"/>
    <cellStyle name="Просмотренная гиперссылка" xfId="208" builtinId="9" hidden="1"/>
    <cellStyle name="Просмотренная гиперссылка" xfId="210" builtinId="9" hidden="1"/>
    <cellStyle name="Просмотренная гиперссылка" xfId="212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B6" sqref="B6"/>
    </sheetView>
  </sheetViews>
  <sheetFormatPr baseColWidth="10" defaultRowHeight="15" x14ac:dyDescent="0"/>
  <cols>
    <col min="1" max="1" width="30.83203125" customWidth="1"/>
    <col min="2" max="2" width="23" customWidth="1"/>
    <col min="3" max="3" width="19.33203125" customWidth="1"/>
    <col min="4" max="4" width="21.1640625" customWidth="1"/>
    <col min="5" max="5" width="44.83203125" customWidth="1"/>
    <col min="6" max="6" width="11.1640625" customWidth="1"/>
  </cols>
  <sheetData>
    <row r="1" spans="1:7" ht="30" customHeight="1">
      <c r="E1" s="30" t="s">
        <v>43</v>
      </c>
    </row>
    <row r="2" spans="1:7" ht="27" customHeight="1"/>
    <row r="4" spans="1:7" s="25" customFormat="1" ht="18">
      <c r="A4" s="25" t="s">
        <v>39</v>
      </c>
      <c r="B4" s="26" t="s">
        <v>22</v>
      </c>
      <c r="C4" s="26" t="s">
        <v>41</v>
      </c>
      <c r="D4" s="26" t="s">
        <v>42</v>
      </c>
      <c r="E4" s="26"/>
      <c r="F4" s="26"/>
      <c r="G4" s="26"/>
    </row>
    <row r="5" spans="1:7" s="25" customFormat="1" ht="18">
      <c r="A5" s="27" t="s">
        <v>23</v>
      </c>
      <c r="B5" s="46" t="s">
        <v>139</v>
      </c>
      <c r="C5" s="31" t="s">
        <v>93</v>
      </c>
      <c r="D5" s="26">
        <v>2016</v>
      </c>
      <c r="E5" s="28"/>
      <c r="F5" s="29"/>
      <c r="G5" s="27"/>
    </row>
    <row r="6" spans="1:7" s="25" customFormat="1" ht="18">
      <c r="A6" s="27" t="s">
        <v>24</v>
      </c>
      <c r="B6" s="26">
        <v>12</v>
      </c>
      <c r="C6" s="31" t="s">
        <v>92</v>
      </c>
      <c r="D6" s="26">
        <v>2016</v>
      </c>
      <c r="E6" s="27"/>
      <c r="F6" s="29"/>
      <c r="G6" s="27"/>
    </row>
    <row r="7" spans="1:7" s="25" customFormat="1" ht="18">
      <c r="A7" s="27" t="s">
        <v>25</v>
      </c>
      <c r="B7" s="26">
        <v>28</v>
      </c>
      <c r="C7" s="31" t="s">
        <v>116</v>
      </c>
      <c r="D7" s="26">
        <v>2016</v>
      </c>
      <c r="E7" s="27"/>
      <c r="F7" s="29"/>
      <c r="G7" s="27"/>
    </row>
    <row r="8" spans="1:7" s="25" customFormat="1" ht="18">
      <c r="A8" s="27" t="s">
        <v>26</v>
      </c>
      <c r="B8" s="32" t="s">
        <v>94</v>
      </c>
      <c r="C8" s="31" t="s">
        <v>92</v>
      </c>
      <c r="D8" s="26">
        <v>2016</v>
      </c>
      <c r="E8" s="27"/>
      <c r="F8" s="29"/>
      <c r="G8" s="27"/>
    </row>
    <row r="9" spans="1:7" s="25" customFormat="1" ht="18">
      <c r="A9" s="27" t="s">
        <v>27</v>
      </c>
      <c r="B9" s="26">
        <v>3</v>
      </c>
      <c r="C9" s="31" t="s">
        <v>116</v>
      </c>
      <c r="D9" s="26">
        <v>2016</v>
      </c>
      <c r="E9" s="27"/>
      <c r="F9" s="29"/>
      <c r="G9" s="27"/>
    </row>
    <row r="10" spans="1:7" s="25" customFormat="1" ht="18">
      <c r="A10" s="27" t="s">
        <v>28</v>
      </c>
      <c r="B10" s="26">
        <v>8</v>
      </c>
      <c r="C10" s="31" t="s">
        <v>92</v>
      </c>
      <c r="D10" s="26">
        <v>2016</v>
      </c>
      <c r="E10" s="27"/>
      <c r="F10" s="29"/>
      <c r="G10" s="27"/>
    </row>
    <row r="11" spans="1:7" s="25" customFormat="1" ht="18">
      <c r="A11" s="27" t="s">
        <v>29</v>
      </c>
      <c r="B11" s="32" t="s">
        <v>117</v>
      </c>
      <c r="C11" s="31" t="s">
        <v>116</v>
      </c>
      <c r="D11" s="26">
        <v>2016</v>
      </c>
      <c r="E11" s="27"/>
      <c r="F11" s="29"/>
      <c r="G11" s="27"/>
    </row>
    <row r="12" spans="1:7" s="25" customFormat="1" ht="18">
      <c r="A12" s="27" t="s">
        <v>30</v>
      </c>
      <c r="B12" s="26">
        <v>9</v>
      </c>
      <c r="C12" s="31" t="s">
        <v>116</v>
      </c>
      <c r="D12" s="26">
        <v>2016</v>
      </c>
      <c r="E12" s="27"/>
      <c r="F12" s="29"/>
      <c r="G12" s="27"/>
    </row>
    <row r="13" spans="1:7" s="25" customFormat="1" ht="18">
      <c r="A13" s="27" t="s">
        <v>31</v>
      </c>
      <c r="B13" s="26">
        <v>12</v>
      </c>
      <c r="C13" s="31" t="s">
        <v>116</v>
      </c>
      <c r="D13" s="26">
        <v>2016</v>
      </c>
      <c r="E13" s="27"/>
      <c r="F13" s="29"/>
      <c r="G13" s="27"/>
    </row>
    <row r="14" spans="1:7" s="25" customFormat="1" ht="18">
      <c r="A14" s="27" t="s">
        <v>32</v>
      </c>
      <c r="B14" s="32" t="s">
        <v>95</v>
      </c>
      <c r="C14" s="31" t="s">
        <v>93</v>
      </c>
      <c r="D14" s="26">
        <v>2016</v>
      </c>
      <c r="E14" s="27"/>
      <c r="F14" s="29"/>
      <c r="G14" s="27"/>
    </row>
    <row r="15" spans="1:7" s="25" customFormat="1" ht="18">
      <c r="A15" s="27" t="s">
        <v>40</v>
      </c>
      <c r="B15" s="26">
        <v>5</v>
      </c>
      <c r="C15" s="31" t="s">
        <v>93</v>
      </c>
      <c r="D15" s="26">
        <v>2016</v>
      </c>
      <c r="E15" s="27"/>
      <c r="F15" s="29"/>
      <c r="G15" s="27"/>
    </row>
    <row r="16" spans="1:7" s="25" customFormat="1" ht="18">
      <c r="A16" s="27" t="s">
        <v>33</v>
      </c>
      <c r="B16" s="26">
        <v>15</v>
      </c>
      <c r="C16" s="31" t="s">
        <v>116</v>
      </c>
      <c r="D16" s="26">
        <v>2016</v>
      </c>
      <c r="E16" s="27"/>
      <c r="F16" s="29"/>
      <c r="G16" s="27"/>
    </row>
    <row r="17" spans="1:7" s="25" customFormat="1" ht="18">
      <c r="A17" s="27" t="s">
        <v>34</v>
      </c>
      <c r="B17" s="26">
        <v>7</v>
      </c>
      <c r="C17" s="31" t="s">
        <v>116</v>
      </c>
      <c r="D17" s="26">
        <v>2016</v>
      </c>
      <c r="E17" s="27"/>
      <c r="F17" s="29"/>
      <c r="G17" s="27"/>
    </row>
    <row r="18" spans="1:7" s="25" customFormat="1" ht="18">
      <c r="A18" s="27" t="s">
        <v>35</v>
      </c>
      <c r="B18" s="26">
        <v>5</v>
      </c>
      <c r="C18" s="31" t="s">
        <v>116</v>
      </c>
      <c r="D18" s="26">
        <v>2016</v>
      </c>
      <c r="E18" s="27"/>
      <c r="F18" s="29"/>
      <c r="G18" s="27"/>
    </row>
    <row r="19" spans="1:7" s="25" customFormat="1" ht="18">
      <c r="A19" s="27" t="s">
        <v>36</v>
      </c>
      <c r="B19" s="26">
        <v>1</v>
      </c>
      <c r="C19" s="31" t="s">
        <v>116</v>
      </c>
      <c r="D19" s="26">
        <v>2016</v>
      </c>
      <c r="E19" s="27"/>
      <c r="F19" s="29"/>
      <c r="G19" s="27"/>
    </row>
    <row r="20" spans="1:7" s="25" customFormat="1" ht="18">
      <c r="A20" s="27" t="s">
        <v>37</v>
      </c>
      <c r="B20" s="26">
        <v>24</v>
      </c>
      <c r="C20" s="31" t="s">
        <v>92</v>
      </c>
      <c r="D20" s="26">
        <v>2016</v>
      </c>
      <c r="E20" s="27"/>
      <c r="F20" s="29"/>
      <c r="G20" s="27"/>
    </row>
    <row r="21" spans="1:7" s="25" customFormat="1" ht="18">
      <c r="A21" s="27" t="s">
        <v>38</v>
      </c>
      <c r="B21" s="26">
        <v>30</v>
      </c>
      <c r="C21" s="31" t="s">
        <v>116</v>
      </c>
      <c r="D21" s="26">
        <v>2016</v>
      </c>
      <c r="F21" s="29"/>
      <c r="G21" s="29"/>
    </row>
    <row r="36" spans="1:1" ht="23">
      <c r="A36" s="45"/>
    </row>
  </sheetData>
  <phoneticPr fontId="16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workbookViewId="0">
      <selection activeCell="N16" sqref="N16"/>
    </sheetView>
  </sheetViews>
  <sheetFormatPr baseColWidth="10" defaultRowHeight="15" x14ac:dyDescent="0"/>
  <cols>
    <col min="1" max="1" width="57.33203125" customWidth="1"/>
    <col min="2" max="2" width="12.5" customWidth="1"/>
    <col min="8" max="9" width="13" customWidth="1"/>
    <col min="10" max="10" width="15.1640625" customWidth="1"/>
  </cols>
  <sheetData>
    <row r="1" spans="1:14" ht="19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20</v>
      </c>
      <c r="K1" s="5" t="s">
        <v>10</v>
      </c>
      <c r="L1" s="6"/>
      <c r="M1" s="6"/>
    </row>
    <row r="2" spans="1:14" ht="21" customHeight="1">
      <c r="A2" s="7" t="s">
        <v>44</v>
      </c>
      <c r="B2" s="21">
        <f>AVERAGE(C7:I7)</f>
        <v>21.571428571428573</v>
      </c>
      <c r="C2" s="22">
        <f>AVERAGE(C8:I8)</f>
        <v>7.5714285714285712</v>
      </c>
      <c r="D2" s="22">
        <f>AVERAGE(C9:I9)</f>
        <v>1.1428571428571428</v>
      </c>
      <c r="E2" s="22">
        <f>AVERAGE(C10:I10)</f>
        <v>1.4285714285714286</v>
      </c>
      <c r="F2" s="22">
        <f>AVERAGE(C11:I11)</f>
        <v>0</v>
      </c>
      <c r="G2" s="22">
        <f>AVERAGE(C12:I12)</f>
        <v>2.4285714285714284</v>
      </c>
      <c r="H2" s="23">
        <v>0.46789999999999998</v>
      </c>
      <c r="I2" s="47">
        <v>0.17499999999999999</v>
      </c>
      <c r="J2" s="24">
        <v>0.6512</v>
      </c>
      <c r="K2" s="20">
        <f>AVERAGE(C15:I15)</f>
        <v>14.142857142857142</v>
      </c>
      <c r="L2" s="6"/>
      <c r="M2" s="6"/>
    </row>
    <row r="3" spans="1:14" ht="18">
      <c r="A3" s="8"/>
      <c r="B3" s="9"/>
      <c r="C3" s="9"/>
      <c r="D3" s="9"/>
      <c r="E3" s="9"/>
      <c r="F3" s="9"/>
      <c r="G3" s="9"/>
      <c r="H3" s="9"/>
      <c r="I3" s="10"/>
      <c r="J3" s="9"/>
      <c r="K3" s="9"/>
      <c r="L3" s="9"/>
      <c r="M3" s="9"/>
      <c r="N3" s="9"/>
    </row>
    <row r="4" spans="1:14" ht="18">
      <c r="A4" s="11"/>
      <c r="B4" s="9"/>
      <c r="C4" s="9"/>
      <c r="D4" s="9"/>
      <c r="E4" s="9"/>
      <c r="F4" s="9"/>
      <c r="G4" s="9"/>
      <c r="H4" s="9"/>
      <c r="I4" s="9"/>
      <c r="J4" s="9"/>
      <c r="K4" s="12"/>
      <c r="L4" s="12"/>
      <c r="M4" s="12"/>
      <c r="N4" s="12"/>
    </row>
    <row r="5" spans="1:14" ht="18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8" thickBot="1">
      <c r="A6" s="53" t="s">
        <v>44</v>
      </c>
      <c r="B6" s="13"/>
      <c r="C6" s="42" t="s">
        <v>11</v>
      </c>
      <c r="D6" s="42" t="s">
        <v>12</v>
      </c>
      <c r="E6" s="42" t="s">
        <v>13</v>
      </c>
      <c r="F6" s="42" t="s">
        <v>14</v>
      </c>
      <c r="G6" s="42" t="s">
        <v>15</v>
      </c>
      <c r="H6" s="42" t="s">
        <v>16</v>
      </c>
      <c r="I6" s="42" t="s">
        <v>68</v>
      </c>
      <c r="J6" s="34" t="s">
        <v>17</v>
      </c>
    </row>
    <row r="7" spans="1:14" ht="17">
      <c r="A7" s="54"/>
      <c r="B7" s="14" t="s">
        <v>1</v>
      </c>
      <c r="C7" s="35">
        <v>23</v>
      </c>
      <c r="D7" s="37">
        <v>30</v>
      </c>
      <c r="E7" s="37">
        <v>12</v>
      </c>
      <c r="F7" s="37">
        <v>20</v>
      </c>
      <c r="G7" s="37">
        <v>27</v>
      </c>
      <c r="H7" s="37">
        <v>16</v>
      </c>
      <c r="I7" s="37">
        <v>23</v>
      </c>
      <c r="J7" s="33">
        <f>SUM(C7:I7)</f>
        <v>151</v>
      </c>
    </row>
    <row r="8" spans="1:14" ht="17">
      <c r="A8" s="54"/>
      <c r="B8" s="15" t="s">
        <v>2</v>
      </c>
      <c r="C8" s="38">
        <v>9</v>
      </c>
      <c r="D8" s="39">
        <v>12</v>
      </c>
      <c r="E8" s="38">
        <v>4</v>
      </c>
      <c r="F8" s="40">
        <v>6</v>
      </c>
      <c r="G8" s="40">
        <v>5</v>
      </c>
      <c r="H8" s="40">
        <v>11</v>
      </c>
      <c r="I8" s="40">
        <v>6</v>
      </c>
      <c r="J8" s="33">
        <f t="shared" ref="J8:J12" si="0">SUM(C8:I8)</f>
        <v>53</v>
      </c>
    </row>
    <row r="9" spans="1:14" ht="17">
      <c r="A9" s="54"/>
      <c r="B9" s="15" t="s">
        <v>3</v>
      </c>
      <c r="C9" s="38">
        <v>1</v>
      </c>
      <c r="D9" s="37">
        <v>2</v>
      </c>
      <c r="E9" s="40">
        <v>1</v>
      </c>
      <c r="F9" s="40">
        <v>2</v>
      </c>
      <c r="G9" s="40">
        <v>0</v>
      </c>
      <c r="H9" s="40">
        <v>2</v>
      </c>
      <c r="I9" s="40">
        <v>0</v>
      </c>
      <c r="J9" s="33">
        <f t="shared" si="0"/>
        <v>8</v>
      </c>
    </row>
    <row r="10" spans="1:14" ht="17">
      <c r="A10" s="54"/>
      <c r="B10" s="15" t="s">
        <v>4</v>
      </c>
      <c r="C10" s="38">
        <v>2</v>
      </c>
      <c r="D10" s="40">
        <v>1</v>
      </c>
      <c r="E10" s="40">
        <v>0</v>
      </c>
      <c r="F10" s="40">
        <v>2</v>
      </c>
      <c r="G10" s="40">
        <v>1</v>
      </c>
      <c r="H10" s="40">
        <v>1</v>
      </c>
      <c r="I10" s="40">
        <v>3</v>
      </c>
      <c r="J10" s="33">
        <f t="shared" si="0"/>
        <v>10</v>
      </c>
    </row>
    <row r="11" spans="1:14" ht="17">
      <c r="A11" s="54"/>
      <c r="B11" s="15" t="s">
        <v>5</v>
      </c>
      <c r="C11" s="38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33">
        <f t="shared" si="0"/>
        <v>0</v>
      </c>
    </row>
    <row r="12" spans="1:14" ht="17">
      <c r="A12" s="54"/>
      <c r="B12" s="15" t="s">
        <v>6</v>
      </c>
      <c r="C12" s="38">
        <v>4</v>
      </c>
      <c r="D12" s="40">
        <v>1</v>
      </c>
      <c r="E12" s="40">
        <v>1</v>
      </c>
      <c r="F12" s="40">
        <v>3</v>
      </c>
      <c r="G12" s="40">
        <v>3</v>
      </c>
      <c r="H12" s="40">
        <v>2</v>
      </c>
      <c r="I12" s="40">
        <v>3</v>
      </c>
      <c r="J12" s="33">
        <f t="shared" si="0"/>
        <v>17</v>
      </c>
    </row>
    <row r="13" spans="1:14" ht="17">
      <c r="A13" s="54"/>
      <c r="B13" s="15" t="s">
        <v>18</v>
      </c>
      <c r="C13" s="41" t="s">
        <v>46</v>
      </c>
      <c r="D13" s="40" t="s">
        <v>50</v>
      </c>
      <c r="E13" s="40" t="s">
        <v>54</v>
      </c>
      <c r="F13" s="40" t="s">
        <v>58</v>
      </c>
      <c r="G13" s="40" t="s">
        <v>62</v>
      </c>
      <c r="H13" s="40" t="s">
        <v>66</v>
      </c>
      <c r="I13" s="40" t="s">
        <v>70</v>
      </c>
      <c r="J13" s="19" t="s">
        <v>74</v>
      </c>
    </row>
    <row r="14" spans="1:14" ht="18" thickBot="1">
      <c r="A14" s="54"/>
      <c r="B14" s="15" t="s">
        <v>19</v>
      </c>
      <c r="C14" s="38" t="s">
        <v>47</v>
      </c>
      <c r="D14" s="40" t="s">
        <v>51</v>
      </c>
      <c r="E14" s="40" t="s">
        <v>55</v>
      </c>
      <c r="F14" s="40" t="s">
        <v>59</v>
      </c>
      <c r="G14" s="40" t="s">
        <v>63</v>
      </c>
      <c r="H14" s="40" t="s">
        <v>67</v>
      </c>
      <c r="I14" s="40" t="s">
        <v>71</v>
      </c>
      <c r="J14" s="19" t="s">
        <v>75</v>
      </c>
    </row>
    <row r="15" spans="1:14" ht="18" thickBot="1">
      <c r="A15" s="54"/>
      <c r="B15" s="16" t="s">
        <v>10</v>
      </c>
      <c r="C15" s="36">
        <v>14</v>
      </c>
      <c r="D15" s="42">
        <v>24</v>
      </c>
      <c r="E15" s="42">
        <v>-3</v>
      </c>
      <c r="F15" s="42">
        <v>17</v>
      </c>
      <c r="G15" s="42">
        <v>13</v>
      </c>
      <c r="H15" s="42">
        <v>14</v>
      </c>
      <c r="I15" s="42">
        <v>20</v>
      </c>
      <c r="J15" s="33">
        <f t="shared" ref="J15" si="1">SUM(C15:I15)</f>
        <v>99</v>
      </c>
    </row>
    <row r="16" spans="1:14" ht="18" thickBot="1">
      <c r="A16" s="54"/>
      <c r="B16" s="17" t="s">
        <v>21</v>
      </c>
      <c r="C16" s="43" t="s">
        <v>48</v>
      </c>
      <c r="D16" s="44" t="s">
        <v>52</v>
      </c>
      <c r="E16" s="44" t="s">
        <v>56</v>
      </c>
      <c r="F16" s="44" t="s">
        <v>60</v>
      </c>
      <c r="G16" s="44" t="s">
        <v>64</v>
      </c>
      <c r="H16" s="44" t="s">
        <v>64</v>
      </c>
      <c r="I16" s="44" t="s">
        <v>72</v>
      </c>
      <c r="J16" s="18" t="s">
        <v>76</v>
      </c>
    </row>
    <row r="17" spans="1:11" ht="18" thickBot="1">
      <c r="A17" s="55"/>
      <c r="B17" s="17" t="s">
        <v>9</v>
      </c>
      <c r="C17" s="43" t="s">
        <v>45</v>
      </c>
      <c r="D17" s="44" t="s">
        <v>49</v>
      </c>
      <c r="E17" s="44" t="s">
        <v>53</v>
      </c>
      <c r="F17" s="44" t="s">
        <v>57</v>
      </c>
      <c r="G17" s="44" t="s">
        <v>61</v>
      </c>
      <c r="H17" s="44" t="s">
        <v>65</v>
      </c>
      <c r="I17" s="44" t="s">
        <v>69</v>
      </c>
      <c r="J17" s="33" t="s">
        <v>73</v>
      </c>
    </row>
    <row r="19" spans="1:11" ht="16" thickBot="1"/>
    <row r="20" spans="1:11" ht="19" thickBot="1">
      <c r="A20" s="1" t="s">
        <v>0</v>
      </c>
      <c r="B20" s="2" t="s">
        <v>1</v>
      </c>
      <c r="C20" s="3" t="s">
        <v>2</v>
      </c>
      <c r="D20" s="3" t="s">
        <v>3</v>
      </c>
      <c r="E20" s="3" t="s">
        <v>4</v>
      </c>
      <c r="F20" s="3" t="s">
        <v>5</v>
      </c>
      <c r="G20" s="3" t="s">
        <v>6</v>
      </c>
      <c r="H20" s="3" t="s">
        <v>7</v>
      </c>
      <c r="I20" s="3" t="s">
        <v>8</v>
      </c>
      <c r="J20" s="4" t="s">
        <v>20</v>
      </c>
      <c r="K20" s="5" t="s">
        <v>10</v>
      </c>
    </row>
    <row r="21" spans="1:11" ht="20">
      <c r="A21" s="7" t="s">
        <v>77</v>
      </c>
      <c r="B21" s="21">
        <f>AVERAGE(C26:E26)</f>
        <v>20</v>
      </c>
      <c r="C21" s="22">
        <f>AVERAGE(C27:E27)</f>
        <v>6</v>
      </c>
      <c r="D21" s="22">
        <f>AVERAGE(C28:E28)</f>
        <v>2.6666666666666665</v>
      </c>
      <c r="E21" s="22">
        <f>AVERAGE(C29:E29)</f>
        <v>1</v>
      </c>
      <c r="F21" s="22">
        <f>AVERAGE(C30:E30)</f>
        <v>0</v>
      </c>
      <c r="G21" s="22">
        <f>AVERAGE(C31:E31)</f>
        <v>4</v>
      </c>
      <c r="H21" s="48">
        <v>0.44</v>
      </c>
      <c r="I21" s="48">
        <v>0</v>
      </c>
      <c r="J21" s="24">
        <v>0.84209999999999996</v>
      </c>
      <c r="K21" s="20">
        <f>AVERAGE(C34:E34)</f>
        <v>12</v>
      </c>
    </row>
    <row r="22" spans="1:11" ht="18">
      <c r="A22" s="8"/>
      <c r="B22" s="9"/>
      <c r="C22" s="9"/>
      <c r="D22" s="9"/>
      <c r="E22" s="9"/>
      <c r="F22" s="9"/>
      <c r="G22" s="9"/>
      <c r="H22" s="9"/>
      <c r="I22" s="49"/>
      <c r="J22" s="9"/>
      <c r="K22" s="9"/>
    </row>
    <row r="23" spans="1:11" ht="18">
      <c r="A23" s="11"/>
      <c r="B23" s="9"/>
      <c r="C23" s="9"/>
      <c r="D23" s="9"/>
      <c r="E23" s="9"/>
      <c r="F23" s="9"/>
      <c r="G23" s="9"/>
      <c r="H23" s="9"/>
      <c r="I23" s="9"/>
      <c r="J23" s="9"/>
      <c r="K23" s="12"/>
    </row>
    <row r="24" spans="1:11" ht="18" thickBo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ht="18" thickBot="1">
      <c r="A25" s="53" t="s">
        <v>77</v>
      </c>
      <c r="B25" s="13"/>
      <c r="C25" s="42" t="s">
        <v>11</v>
      </c>
      <c r="D25" s="42" t="s">
        <v>12</v>
      </c>
      <c r="E25" s="42" t="s">
        <v>13</v>
      </c>
      <c r="F25" s="34" t="s">
        <v>17</v>
      </c>
    </row>
    <row r="26" spans="1:11" ht="17">
      <c r="A26" s="54"/>
      <c r="B26" s="14" t="s">
        <v>1</v>
      </c>
      <c r="C26" s="35">
        <v>21</v>
      </c>
      <c r="D26" s="37">
        <v>16</v>
      </c>
      <c r="E26" s="37">
        <v>23</v>
      </c>
      <c r="F26" s="33">
        <f t="shared" ref="F26:F31" si="2">SUM(C26:E26)</f>
        <v>60</v>
      </c>
    </row>
    <row r="27" spans="1:11" ht="17">
      <c r="A27" s="54"/>
      <c r="B27" s="15" t="s">
        <v>2</v>
      </c>
      <c r="C27" s="38">
        <v>4</v>
      </c>
      <c r="D27" s="39">
        <v>7</v>
      </c>
      <c r="E27" s="38">
        <v>7</v>
      </c>
      <c r="F27" s="33">
        <f t="shared" si="2"/>
        <v>18</v>
      </c>
    </row>
    <row r="28" spans="1:11" ht="17">
      <c r="A28" s="54"/>
      <c r="B28" s="15" t="s">
        <v>3</v>
      </c>
      <c r="C28" s="38">
        <v>5</v>
      </c>
      <c r="D28" s="37">
        <v>1</v>
      </c>
      <c r="E28" s="40">
        <v>2</v>
      </c>
      <c r="F28" s="33">
        <f t="shared" si="2"/>
        <v>8</v>
      </c>
    </row>
    <row r="29" spans="1:11" ht="17">
      <c r="A29" s="54"/>
      <c r="B29" s="15" t="s">
        <v>4</v>
      </c>
      <c r="C29" s="38">
        <v>2</v>
      </c>
      <c r="D29" s="40">
        <v>1</v>
      </c>
      <c r="E29" s="40">
        <v>0</v>
      </c>
      <c r="F29" s="33">
        <f t="shared" si="2"/>
        <v>3</v>
      </c>
    </row>
    <row r="30" spans="1:11" ht="17">
      <c r="A30" s="54"/>
      <c r="B30" s="15" t="s">
        <v>5</v>
      </c>
      <c r="C30" s="38">
        <v>0</v>
      </c>
      <c r="D30" s="40">
        <v>0</v>
      </c>
      <c r="E30" s="40">
        <v>0</v>
      </c>
      <c r="F30" s="33">
        <f t="shared" si="2"/>
        <v>0</v>
      </c>
    </row>
    <row r="31" spans="1:11" ht="17">
      <c r="A31" s="54"/>
      <c r="B31" s="15" t="s">
        <v>6</v>
      </c>
      <c r="C31" s="38">
        <v>4</v>
      </c>
      <c r="D31" s="40">
        <v>3</v>
      </c>
      <c r="E31" s="40">
        <v>5</v>
      </c>
      <c r="F31" s="33">
        <f t="shared" si="2"/>
        <v>12</v>
      </c>
    </row>
    <row r="32" spans="1:11" ht="17">
      <c r="A32" s="54"/>
      <c r="B32" s="15" t="s">
        <v>18</v>
      </c>
      <c r="C32" s="41" t="s">
        <v>79</v>
      </c>
      <c r="D32" s="40" t="s">
        <v>83</v>
      </c>
      <c r="E32" s="40" t="s">
        <v>85</v>
      </c>
      <c r="F32" s="19" t="s">
        <v>88</v>
      </c>
    </row>
    <row r="33" spans="1:11" ht="18" thickBot="1">
      <c r="A33" s="54"/>
      <c r="B33" s="15" t="s">
        <v>19</v>
      </c>
      <c r="C33" s="38" t="s">
        <v>80</v>
      </c>
      <c r="D33" s="40" t="s">
        <v>71</v>
      </c>
      <c r="E33" s="40" t="s">
        <v>86</v>
      </c>
      <c r="F33" s="19" t="s">
        <v>89</v>
      </c>
    </row>
    <row r="34" spans="1:11" ht="18" thickBot="1">
      <c r="A34" s="54"/>
      <c r="B34" s="16" t="s">
        <v>10</v>
      </c>
      <c r="C34" s="36">
        <v>12</v>
      </c>
      <c r="D34" s="42">
        <v>7</v>
      </c>
      <c r="E34" s="42">
        <v>17</v>
      </c>
      <c r="F34" s="33">
        <f>SUM(C34:E34)</f>
        <v>36</v>
      </c>
    </row>
    <row r="35" spans="1:11" ht="18" thickBot="1">
      <c r="A35" s="54"/>
      <c r="B35" s="17" t="s">
        <v>21</v>
      </c>
      <c r="C35" s="43" t="s">
        <v>81</v>
      </c>
      <c r="D35" s="44" t="s">
        <v>84</v>
      </c>
      <c r="E35" s="44" t="s">
        <v>87</v>
      </c>
      <c r="F35" s="18" t="s">
        <v>90</v>
      </c>
    </row>
    <row r="36" spans="1:11" ht="18" thickBot="1">
      <c r="A36" s="55"/>
      <c r="B36" s="17" t="s">
        <v>9</v>
      </c>
      <c r="C36" s="43" t="s">
        <v>78</v>
      </c>
      <c r="D36" s="44" t="s">
        <v>82</v>
      </c>
      <c r="E36" s="44" t="s">
        <v>78</v>
      </c>
      <c r="F36" s="33" t="s">
        <v>91</v>
      </c>
    </row>
    <row r="39" spans="1:11" ht="16" thickBot="1"/>
    <row r="40" spans="1:11" ht="19" thickBot="1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  <c r="G40" s="3" t="s">
        <v>6</v>
      </c>
      <c r="H40" s="3" t="s">
        <v>7</v>
      </c>
      <c r="I40" s="3" t="s">
        <v>8</v>
      </c>
      <c r="J40" s="4" t="s">
        <v>20</v>
      </c>
      <c r="K40" s="5" t="s">
        <v>10</v>
      </c>
    </row>
    <row r="41" spans="1:11" ht="20">
      <c r="A41" s="7" t="s">
        <v>96</v>
      </c>
      <c r="B41" s="21">
        <f>AVERAGE(C46:G46)</f>
        <v>24</v>
      </c>
      <c r="C41" s="22">
        <f>AVERAGE(C47:G47)</f>
        <v>7.4</v>
      </c>
      <c r="D41" s="22">
        <f>AVERAGE(C48:G48)</f>
        <v>1.4</v>
      </c>
      <c r="E41" s="22">
        <f>AVERAGE(C49:G49)</f>
        <v>1.6</v>
      </c>
      <c r="F41" s="22">
        <f>AVERAGE(C50:G50)</f>
        <v>0.2</v>
      </c>
      <c r="G41" s="22">
        <f>AVERAGE(C51:G51)</f>
        <v>3.8</v>
      </c>
      <c r="H41" s="23">
        <v>0.41670000000000001</v>
      </c>
      <c r="I41" s="23">
        <v>0.22220000000000001</v>
      </c>
      <c r="J41" s="24">
        <v>0.68289999999999995</v>
      </c>
      <c r="K41" s="20">
        <f>AVERAGE(C54:G54)</f>
        <v>14.2</v>
      </c>
    </row>
    <row r="42" spans="1:11" ht="18">
      <c r="A42" s="8"/>
      <c r="B42" s="9"/>
      <c r="C42" s="9"/>
      <c r="D42" s="9"/>
      <c r="E42" s="9"/>
      <c r="F42" s="9"/>
      <c r="G42" s="9"/>
      <c r="H42" s="9"/>
      <c r="I42" s="49"/>
      <c r="J42" s="9"/>
      <c r="K42" s="9"/>
    </row>
    <row r="43" spans="1:11" ht="18">
      <c r="A43" s="11"/>
      <c r="B43" s="9"/>
      <c r="C43" s="9"/>
      <c r="D43" s="9"/>
      <c r="E43" s="9"/>
      <c r="F43" s="9"/>
      <c r="G43" s="9"/>
      <c r="H43" s="9"/>
      <c r="I43" s="9"/>
      <c r="J43" s="9"/>
      <c r="K43" s="12"/>
    </row>
    <row r="44" spans="1:11" ht="18" thickBo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 ht="18" thickBot="1">
      <c r="A45" s="53" t="s">
        <v>96</v>
      </c>
      <c r="B45" s="13"/>
      <c r="C45" s="42" t="s">
        <v>11</v>
      </c>
      <c r="D45" s="42" t="s">
        <v>12</v>
      </c>
      <c r="E45" s="42" t="s">
        <v>13</v>
      </c>
      <c r="F45" s="42" t="s">
        <v>14</v>
      </c>
      <c r="G45" s="42" t="s">
        <v>15</v>
      </c>
      <c r="H45" s="34" t="s">
        <v>17</v>
      </c>
    </row>
    <row r="46" spans="1:11" ht="17">
      <c r="A46" s="54"/>
      <c r="B46" s="14" t="s">
        <v>1</v>
      </c>
      <c r="C46" s="35">
        <v>30</v>
      </c>
      <c r="D46" s="37">
        <v>28</v>
      </c>
      <c r="E46" s="37">
        <v>21</v>
      </c>
      <c r="F46" s="37">
        <v>29</v>
      </c>
      <c r="G46" s="37">
        <v>12</v>
      </c>
      <c r="H46" s="33">
        <f>SUM(C46:G46)</f>
        <v>120</v>
      </c>
    </row>
    <row r="47" spans="1:11" ht="17">
      <c r="A47" s="54"/>
      <c r="B47" s="15" t="s">
        <v>2</v>
      </c>
      <c r="C47" s="38">
        <v>8</v>
      </c>
      <c r="D47" s="39">
        <v>3</v>
      </c>
      <c r="E47" s="38">
        <v>7</v>
      </c>
      <c r="F47" s="39">
        <v>15</v>
      </c>
      <c r="G47" s="38">
        <v>4</v>
      </c>
      <c r="H47" s="33">
        <f t="shared" ref="H47:H51" si="3">SUM(C47:G47)</f>
        <v>37</v>
      </c>
    </row>
    <row r="48" spans="1:11" ht="17">
      <c r="A48" s="54"/>
      <c r="B48" s="15" t="s">
        <v>3</v>
      </c>
      <c r="C48" s="38">
        <v>2</v>
      </c>
      <c r="D48" s="37">
        <v>2</v>
      </c>
      <c r="E48" s="40">
        <v>0</v>
      </c>
      <c r="F48" s="37">
        <v>1</v>
      </c>
      <c r="G48" s="40">
        <v>2</v>
      </c>
      <c r="H48" s="33">
        <f t="shared" si="3"/>
        <v>7</v>
      </c>
    </row>
    <row r="49" spans="1:8" ht="17">
      <c r="A49" s="54"/>
      <c r="B49" s="15" t="s">
        <v>4</v>
      </c>
      <c r="C49" s="38">
        <v>1</v>
      </c>
      <c r="D49" s="40">
        <v>2</v>
      </c>
      <c r="E49" s="40">
        <v>0</v>
      </c>
      <c r="F49" s="40">
        <v>5</v>
      </c>
      <c r="G49" s="40">
        <v>0</v>
      </c>
      <c r="H49" s="33">
        <f t="shared" si="3"/>
        <v>8</v>
      </c>
    </row>
    <row r="50" spans="1:8" ht="17">
      <c r="A50" s="54"/>
      <c r="B50" s="15" t="s">
        <v>5</v>
      </c>
      <c r="C50" s="38">
        <v>0</v>
      </c>
      <c r="D50" s="40">
        <v>0</v>
      </c>
      <c r="E50" s="40">
        <v>1</v>
      </c>
      <c r="F50" s="40">
        <v>0</v>
      </c>
      <c r="G50" s="40">
        <v>0</v>
      </c>
      <c r="H50" s="33">
        <f t="shared" si="3"/>
        <v>1</v>
      </c>
    </row>
    <row r="51" spans="1:8" ht="17">
      <c r="A51" s="54"/>
      <c r="B51" s="15" t="s">
        <v>6</v>
      </c>
      <c r="C51" s="38">
        <v>3</v>
      </c>
      <c r="D51" s="40">
        <v>1</v>
      </c>
      <c r="E51" s="40">
        <v>5</v>
      </c>
      <c r="F51" s="40">
        <v>7</v>
      </c>
      <c r="G51" s="40">
        <v>3</v>
      </c>
      <c r="H51" s="33">
        <f t="shared" si="3"/>
        <v>19</v>
      </c>
    </row>
    <row r="52" spans="1:8" ht="17">
      <c r="A52" s="54"/>
      <c r="B52" s="15" t="s">
        <v>18</v>
      </c>
      <c r="C52" s="41" t="s">
        <v>98</v>
      </c>
      <c r="D52" s="40" t="s">
        <v>101</v>
      </c>
      <c r="E52" s="40" t="s">
        <v>105</v>
      </c>
      <c r="F52" s="40" t="s">
        <v>107</v>
      </c>
      <c r="G52" s="40" t="s">
        <v>109</v>
      </c>
      <c r="H52" s="19" t="s">
        <v>113</v>
      </c>
    </row>
    <row r="53" spans="1:8" ht="18" thickBot="1">
      <c r="A53" s="54"/>
      <c r="B53" s="15" t="s">
        <v>19</v>
      </c>
      <c r="C53" s="38" t="s">
        <v>99</v>
      </c>
      <c r="D53" s="40" t="s">
        <v>102</v>
      </c>
      <c r="E53" s="40" t="s">
        <v>80</v>
      </c>
      <c r="F53" s="40" t="s">
        <v>80</v>
      </c>
      <c r="G53" s="40" t="s">
        <v>110</v>
      </c>
      <c r="H53" s="19" t="s">
        <v>114</v>
      </c>
    </row>
    <row r="54" spans="1:8" ht="18" thickBot="1">
      <c r="A54" s="54"/>
      <c r="B54" s="16" t="s">
        <v>10</v>
      </c>
      <c r="C54" s="36">
        <v>23</v>
      </c>
      <c r="D54" s="42">
        <v>16</v>
      </c>
      <c r="E54" s="42">
        <v>7</v>
      </c>
      <c r="F54" s="42">
        <v>19</v>
      </c>
      <c r="G54" s="42">
        <v>6</v>
      </c>
      <c r="H54" s="33">
        <f t="shared" ref="H54" si="4">SUM(C54:G54)</f>
        <v>71</v>
      </c>
    </row>
    <row r="55" spans="1:8" ht="18" thickBot="1">
      <c r="A55" s="54"/>
      <c r="B55" s="17" t="s">
        <v>21</v>
      </c>
      <c r="C55" s="43" t="s">
        <v>99</v>
      </c>
      <c r="D55" s="44" t="s">
        <v>103</v>
      </c>
      <c r="E55" s="44" t="s">
        <v>103</v>
      </c>
      <c r="F55" s="44" t="s">
        <v>70</v>
      </c>
      <c r="G55" s="44" t="s">
        <v>111</v>
      </c>
      <c r="H55" s="18" t="s">
        <v>115</v>
      </c>
    </row>
    <row r="56" spans="1:8" ht="18" thickBot="1">
      <c r="A56" s="55"/>
      <c r="B56" s="17" t="s">
        <v>9</v>
      </c>
      <c r="C56" s="43" t="s">
        <v>97</v>
      </c>
      <c r="D56" s="44" t="s">
        <v>100</v>
      </c>
      <c r="E56" s="44" t="s">
        <v>104</v>
      </c>
      <c r="F56" s="44" t="s">
        <v>106</v>
      </c>
      <c r="G56" s="44" t="s">
        <v>108</v>
      </c>
      <c r="H56" s="33" t="s">
        <v>112</v>
      </c>
    </row>
  </sheetData>
  <mergeCells count="3">
    <mergeCell ref="A6:A17"/>
    <mergeCell ref="A25:A36"/>
    <mergeCell ref="A45:A56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L17" sqref="A1:L17"/>
    </sheetView>
  </sheetViews>
  <sheetFormatPr baseColWidth="10" defaultRowHeight="15" x14ac:dyDescent="0"/>
  <cols>
    <col min="1" max="1" width="47.83203125" customWidth="1"/>
    <col min="6" max="6" width="14.1640625" customWidth="1"/>
    <col min="9" max="9" width="12" customWidth="1"/>
    <col min="10" max="10" width="12.5" customWidth="1"/>
    <col min="12" max="12" width="11.5" customWidth="1"/>
  </cols>
  <sheetData>
    <row r="1" spans="1:12" ht="19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20</v>
      </c>
      <c r="K1" s="5" t="s">
        <v>10</v>
      </c>
      <c r="L1" s="5" t="s">
        <v>118</v>
      </c>
    </row>
    <row r="2" spans="1:12" ht="20">
      <c r="A2" s="7" t="s">
        <v>125</v>
      </c>
      <c r="B2" s="21">
        <f>F7/L2</f>
        <v>22.066666666666666</v>
      </c>
      <c r="C2" s="21">
        <f>F8/L2</f>
        <v>7.2</v>
      </c>
      <c r="D2" s="21">
        <f>F9/L2</f>
        <v>1.5333333333333334</v>
      </c>
      <c r="E2" s="21">
        <f>F10/L2</f>
        <v>1.4</v>
      </c>
      <c r="F2" s="21">
        <f>F11/L2</f>
        <v>6.6666666666666666E-2</v>
      </c>
      <c r="G2" s="21">
        <f>F12/L2</f>
        <v>3.2</v>
      </c>
      <c r="H2" s="23">
        <v>0.44309999999999999</v>
      </c>
      <c r="I2" s="23">
        <v>0.1618</v>
      </c>
      <c r="J2" s="52">
        <v>0.69899999999999995</v>
      </c>
      <c r="K2" s="21">
        <f>F16/L2</f>
        <v>13.733333333333333</v>
      </c>
      <c r="L2" s="50">
        <v>15</v>
      </c>
    </row>
    <row r="3" spans="1:12" ht="18">
      <c r="A3" s="8"/>
      <c r="B3" s="9"/>
      <c r="C3" s="9"/>
      <c r="D3" s="9"/>
      <c r="E3" s="9"/>
      <c r="F3" s="9"/>
      <c r="G3" s="9"/>
      <c r="H3" s="9"/>
      <c r="I3" s="10"/>
      <c r="J3" s="9"/>
      <c r="K3" s="9"/>
    </row>
    <row r="4" spans="1:12" ht="18">
      <c r="A4" s="11"/>
      <c r="B4" s="9"/>
      <c r="C4" s="9"/>
      <c r="D4" s="9"/>
      <c r="E4" s="9"/>
      <c r="F4" s="9"/>
      <c r="G4" s="9"/>
      <c r="H4" s="9"/>
      <c r="I4" s="9"/>
      <c r="J4" s="9"/>
      <c r="K4" s="12"/>
    </row>
    <row r="5" spans="1:12" ht="18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2" ht="18" thickBot="1">
      <c r="A6" s="53" t="s">
        <v>125</v>
      </c>
      <c r="B6" s="13"/>
      <c r="C6" s="42" t="s">
        <v>92</v>
      </c>
      <c r="D6" s="42" t="s">
        <v>119</v>
      </c>
      <c r="E6" s="42" t="s">
        <v>120</v>
      </c>
      <c r="F6" s="34" t="s">
        <v>17</v>
      </c>
    </row>
    <row r="7" spans="1:12" ht="17">
      <c r="A7" s="54"/>
      <c r="B7" s="14" t="s">
        <v>1</v>
      </c>
      <c r="C7" s="37">
        <v>151</v>
      </c>
      <c r="D7" s="37">
        <v>60</v>
      </c>
      <c r="E7" s="37">
        <v>120</v>
      </c>
      <c r="F7" s="33">
        <f t="shared" ref="F7:F12" si="0">SUM(C7:E7)</f>
        <v>331</v>
      </c>
    </row>
    <row r="8" spans="1:12" ht="17">
      <c r="A8" s="54"/>
      <c r="B8" s="15" t="s">
        <v>2</v>
      </c>
      <c r="C8" s="37">
        <v>53</v>
      </c>
      <c r="D8" s="37">
        <v>18</v>
      </c>
      <c r="E8" s="37">
        <v>37</v>
      </c>
      <c r="F8" s="33">
        <f t="shared" si="0"/>
        <v>108</v>
      </c>
    </row>
    <row r="9" spans="1:12" ht="17">
      <c r="A9" s="54"/>
      <c r="B9" s="15" t="s">
        <v>3</v>
      </c>
      <c r="C9" s="37">
        <v>8</v>
      </c>
      <c r="D9" s="40">
        <v>8</v>
      </c>
      <c r="E9" s="37">
        <v>7</v>
      </c>
      <c r="F9" s="33">
        <f t="shared" si="0"/>
        <v>23</v>
      </c>
    </row>
    <row r="10" spans="1:12" ht="17">
      <c r="A10" s="54"/>
      <c r="B10" s="15" t="s">
        <v>4</v>
      </c>
      <c r="C10" s="40">
        <v>10</v>
      </c>
      <c r="D10" s="40">
        <v>3</v>
      </c>
      <c r="E10" s="37">
        <v>8</v>
      </c>
      <c r="F10" s="33">
        <f t="shared" si="0"/>
        <v>21</v>
      </c>
    </row>
    <row r="11" spans="1:12" ht="17">
      <c r="A11" s="54"/>
      <c r="B11" s="15" t="s">
        <v>5</v>
      </c>
      <c r="C11" s="40">
        <v>0</v>
      </c>
      <c r="D11" s="40">
        <v>0</v>
      </c>
      <c r="E11" s="37">
        <v>1</v>
      </c>
      <c r="F11" s="33">
        <f t="shared" si="0"/>
        <v>1</v>
      </c>
    </row>
    <row r="12" spans="1:12" ht="17">
      <c r="A12" s="54"/>
      <c r="B12" s="15" t="s">
        <v>6</v>
      </c>
      <c r="C12" s="40">
        <v>17</v>
      </c>
      <c r="D12" s="40">
        <v>12</v>
      </c>
      <c r="E12" s="37">
        <v>19</v>
      </c>
      <c r="F12" s="33">
        <f t="shared" si="0"/>
        <v>48</v>
      </c>
    </row>
    <row r="13" spans="1:12" ht="17">
      <c r="A13" s="54"/>
      <c r="B13" s="15" t="s">
        <v>18</v>
      </c>
      <c r="C13" s="35" t="s">
        <v>74</v>
      </c>
      <c r="D13" s="35" t="s">
        <v>88</v>
      </c>
      <c r="E13" s="35" t="s">
        <v>113</v>
      </c>
      <c r="F13" s="19" t="s">
        <v>121</v>
      </c>
    </row>
    <row r="14" spans="1:12" ht="18" thickBot="1">
      <c r="A14" s="54"/>
      <c r="B14" s="15" t="s">
        <v>19</v>
      </c>
      <c r="C14" s="35" t="s">
        <v>75</v>
      </c>
      <c r="D14" s="35" t="s">
        <v>89</v>
      </c>
      <c r="E14" s="35" t="s">
        <v>114</v>
      </c>
      <c r="F14" s="19" t="s">
        <v>122</v>
      </c>
    </row>
    <row r="15" spans="1:12" ht="18" thickBot="1">
      <c r="A15" s="54"/>
      <c r="B15" s="17" t="s">
        <v>21</v>
      </c>
      <c r="C15" s="36" t="s">
        <v>76</v>
      </c>
      <c r="D15" s="36" t="s">
        <v>90</v>
      </c>
      <c r="E15" s="36" t="s">
        <v>115</v>
      </c>
      <c r="F15" s="18" t="s">
        <v>123</v>
      </c>
    </row>
    <row r="16" spans="1:12" ht="18" thickBot="1">
      <c r="A16" s="54"/>
      <c r="B16" s="16" t="s">
        <v>10</v>
      </c>
      <c r="C16" s="44">
        <v>99</v>
      </c>
      <c r="D16" s="44">
        <v>36</v>
      </c>
      <c r="E16" s="44">
        <v>71</v>
      </c>
      <c r="F16" s="33">
        <f>SUM(C16:E16)</f>
        <v>206</v>
      </c>
    </row>
    <row r="17" spans="1:6" ht="18" thickBot="1">
      <c r="A17" s="55"/>
      <c r="B17" s="17" t="s">
        <v>9</v>
      </c>
      <c r="C17" s="37" t="s">
        <v>73</v>
      </c>
      <c r="D17" s="37" t="s">
        <v>91</v>
      </c>
      <c r="E17" s="37" t="s">
        <v>112</v>
      </c>
      <c r="F17" s="51" t="s">
        <v>124</v>
      </c>
    </row>
  </sheetData>
  <mergeCells count="1">
    <mergeCell ref="A6:A1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I17" sqref="I17"/>
    </sheetView>
  </sheetViews>
  <sheetFormatPr baseColWidth="10" defaultRowHeight="15" x14ac:dyDescent="0"/>
  <cols>
    <col min="1" max="1" width="49.33203125" customWidth="1"/>
    <col min="6" max="6" width="12.33203125" customWidth="1"/>
    <col min="10" max="10" width="13" customWidth="1"/>
  </cols>
  <sheetData>
    <row r="1" spans="1:11" ht="19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20</v>
      </c>
      <c r="K1" s="5" t="s">
        <v>10</v>
      </c>
    </row>
    <row r="2" spans="1:11" s="63" customFormat="1" ht="19">
      <c r="A2" s="56" t="s">
        <v>126</v>
      </c>
      <c r="B2" s="57">
        <f>AVERAGE(C7:E7)</f>
        <v>12</v>
      </c>
      <c r="C2" s="58">
        <f>AVERAGE(C8:E8)</f>
        <v>8.6666666666666661</v>
      </c>
      <c r="D2" s="58">
        <f>AVERAGE(C9:E9)</f>
        <v>1.3333333333333333</v>
      </c>
      <c r="E2" s="58">
        <f>AVERAGE(C10:E10)</f>
        <v>1</v>
      </c>
      <c r="F2" s="58">
        <f>AVERAGE(C11:E11)</f>
        <v>0.66666666666666663</v>
      </c>
      <c r="G2" s="58">
        <f>AVERAGE(C12:E12)</f>
        <v>0.66666666666666663</v>
      </c>
      <c r="H2" s="59" t="s">
        <v>136</v>
      </c>
      <c r="I2" s="60" t="s">
        <v>137</v>
      </c>
      <c r="J2" s="61" t="s">
        <v>138</v>
      </c>
      <c r="K2" s="62">
        <f>AVERAGE(C16:E16)</f>
        <v>12</v>
      </c>
    </row>
    <row r="3" spans="1:11" ht="18">
      <c r="A3" s="8"/>
      <c r="B3" s="9"/>
      <c r="C3" s="9"/>
      <c r="D3" s="9"/>
      <c r="E3" s="9"/>
      <c r="F3" s="9"/>
      <c r="G3" s="9"/>
      <c r="H3" s="9"/>
      <c r="I3" s="10"/>
      <c r="J3" s="9"/>
      <c r="K3" s="9"/>
    </row>
    <row r="4" spans="1:11" ht="18">
      <c r="A4" s="11"/>
      <c r="B4" s="9"/>
      <c r="C4" s="9"/>
      <c r="D4" s="9"/>
      <c r="E4" s="9"/>
      <c r="F4" s="9"/>
      <c r="G4" s="9"/>
      <c r="H4" s="9"/>
      <c r="I4" s="9"/>
      <c r="J4" s="9"/>
      <c r="K4" s="12"/>
    </row>
    <row r="5" spans="1:11" ht="18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8" thickBot="1">
      <c r="A6" s="53" t="s">
        <v>126</v>
      </c>
      <c r="B6" s="13"/>
      <c r="C6" s="42" t="s">
        <v>11</v>
      </c>
      <c r="D6" s="42" t="s">
        <v>12</v>
      </c>
      <c r="E6" s="42" t="s">
        <v>13</v>
      </c>
      <c r="F6" s="34" t="s">
        <v>17</v>
      </c>
    </row>
    <row r="7" spans="1:11" ht="17">
      <c r="A7" s="54"/>
      <c r="B7" s="14" t="s">
        <v>1</v>
      </c>
      <c r="C7" s="35">
        <v>15</v>
      </c>
      <c r="D7" s="37">
        <v>15</v>
      </c>
      <c r="E7" s="37">
        <v>6</v>
      </c>
      <c r="F7" s="33">
        <f>SUM(C7:E7)</f>
        <v>36</v>
      </c>
    </row>
    <row r="8" spans="1:11" ht="17">
      <c r="A8" s="54"/>
      <c r="B8" s="15" t="s">
        <v>2</v>
      </c>
      <c r="C8" s="38">
        <v>9</v>
      </c>
      <c r="D8" s="39">
        <v>13</v>
      </c>
      <c r="E8" s="38">
        <v>4</v>
      </c>
      <c r="F8" s="33">
        <f>SUM(C8:E8)</f>
        <v>26</v>
      </c>
    </row>
    <row r="9" spans="1:11" ht="17">
      <c r="A9" s="54"/>
      <c r="B9" s="15" t="s">
        <v>3</v>
      </c>
      <c r="C9" s="38">
        <v>1</v>
      </c>
      <c r="D9" s="37">
        <v>1</v>
      </c>
      <c r="E9" s="40">
        <v>2</v>
      </c>
      <c r="F9" s="33">
        <f>SUM(C9:E9)</f>
        <v>4</v>
      </c>
    </row>
    <row r="10" spans="1:11" ht="17">
      <c r="A10" s="54"/>
      <c r="B10" s="15" t="s">
        <v>4</v>
      </c>
      <c r="C10" s="38">
        <v>2</v>
      </c>
      <c r="D10" s="40">
        <v>1</v>
      </c>
      <c r="E10" s="40">
        <v>0</v>
      </c>
      <c r="F10" s="33">
        <f>SUM(C10:E10)</f>
        <v>3</v>
      </c>
    </row>
    <row r="11" spans="1:11" ht="17">
      <c r="A11" s="54"/>
      <c r="B11" s="15" t="s">
        <v>5</v>
      </c>
      <c r="C11" s="38">
        <v>1</v>
      </c>
      <c r="D11" s="40">
        <v>1</v>
      </c>
      <c r="E11" s="40">
        <v>0</v>
      </c>
      <c r="F11" s="33">
        <f>SUM(C11:E11)</f>
        <v>2</v>
      </c>
    </row>
    <row r="12" spans="1:11" ht="17">
      <c r="A12" s="54"/>
      <c r="B12" s="15" t="s">
        <v>6</v>
      </c>
      <c r="C12" s="38">
        <v>2</v>
      </c>
      <c r="D12" s="40">
        <v>0</v>
      </c>
      <c r="E12" s="40">
        <v>0</v>
      </c>
      <c r="F12" s="33">
        <f>SUM(C12:E12)</f>
        <v>2</v>
      </c>
    </row>
    <row r="13" spans="1:11" ht="17">
      <c r="A13" s="54"/>
      <c r="B13" s="15" t="s">
        <v>18</v>
      </c>
      <c r="C13" s="41" t="s">
        <v>128</v>
      </c>
      <c r="D13" s="40" t="s">
        <v>131</v>
      </c>
      <c r="E13" s="40" t="s">
        <v>99</v>
      </c>
      <c r="F13" s="19" t="s">
        <v>135</v>
      </c>
    </row>
    <row r="14" spans="1:11" ht="18" thickBot="1">
      <c r="A14" s="54"/>
      <c r="B14" s="15" t="s">
        <v>19</v>
      </c>
      <c r="C14" s="38" t="s">
        <v>129</v>
      </c>
      <c r="D14" s="40" t="s">
        <v>51</v>
      </c>
      <c r="E14" s="40" t="s">
        <v>133</v>
      </c>
      <c r="F14" s="19" t="s">
        <v>102</v>
      </c>
    </row>
    <row r="15" spans="1:11" ht="18" thickBot="1">
      <c r="A15" s="54"/>
      <c r="B15" s="17" t="s">
        <v>21</v>
      </c>
      <c r="C15" s="36" t="s">
        <v>111</v>
      </c>
      <c r="D15" s="42" t="s">
        <v>63</v>
      </c>
      <c r="E15" s="42" t="s">
        <v>133</v>
      </c>
      <c r="F15" s="33" t="s">
        <v>58</v>
      </c>
    </row>
    <row r="16" spans="1:11" ht="18" thickBot="1">
      <c r="A16" s="54"/>
      <c r="B16" s="16" t="s">
        <v>10</v>
      </c>
      <c r="C16" s="43">
        <v>13</v>
      </c>
      <c r="D16" s="44">
        <v>13</v>
      </c>
      <c r="E16" s="44">
        <v>10</v>
      </c>
      <c r="F16" s="33">
        <f>SUM(C16:E16)</f>
        <v>36</v>
      </c>
    </row>
    <row r="17" spans="1:6" ht="18" thickBot="1">
      <c r="A17" s="55"/>
      <c r="B17" s="17" t="s">
        <v>9</v>
      </c>
      <c r="C17" s="43" t="s">
        <v>127</v>
      </c>
      <c r="D17" s="44" t="s">
        <v>130</v>
      </c>
      <c r="E17" s="44" t="s">
        <v>132</v>
      </c>
      <c r="F17" s="33" t="s">
        <v>134</v>
      </c>
    </row>
  </sheetData>
  <mergeCells count="1">
    <mergeCell ref="A6:A1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Лучшие показатели</vt:lpstr>
      <vt:lpstr>Сезон(2015-2016)</vt:lpstr>
      <vt:lpstr>Общий</vt:lpstr>
      <vt:lpstr>UaBa(2017)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Vasilevskaya</dc:creator>
  <cp:lastModifiedBy>Дима Дима</cp:lastModifiedBy>
  <cp:lastPrinted>2016-06-15T17:20:48Z</cp:lastPrinted>
  <dcterms:created xsi:type="dcterms:W3CDTF">2016-06-09T13:37:37Z</dcterms:created>
  <dcterms:modified xsi:type="dcterms:W3CDTF">2017-06-19T11:37:09Z</dcterms:modified>
</cp:coreProperties>
</file>