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120" yWindow="20" windowWidth="25360" windowHeight="14240" tabRatio="591" activeTab="3"/>
  </bookViews>
  <sheets>
    <sheet name="Лучшие показатели" sheetId="5" r:id="rId1"/>
    <sheet name="Cезон(2016-2017)" sheetId="1" r:id="rId2"/>
    <sheet name="Общий" sheetId="8" r:id="rId3"/>
    <sheet name="UaBA(2017)" sheetId="9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3" i="1" l="1"/>
  <c r="H50" i="1"/>
  <c r="H49" i="1"/>
  <c r="H48" i="1"/>
  <c r="H47" i="1"/>
  <c r="H46" i="1"/>
  <c r="H45" i="1"/>
  <c r="K40" i="1"/>
  <c r="G40" i="1"/>
  <c r="F40" i="1"/>
  <c r="E40" i="1"/>
  <c r="D40" i="1"/>
  <c r="C40" i="1"/>
  <c r="B40" i="1"/>
  <c r="J34" i="1"/>
  <c r="J31" i="1"/>
  <c r="J30" i="1"/>
  <c r="J29" i="1"/>
  <c r="J28" i="1"/>
  <c r="J27" i="1"/>
  <c r="J26" i="1"/>
  <c r="K21" i="1"/>
  <c r="G21" i="1"/>
  <c r="F21" i="1"/>
  <c r="E21" i="1"/>
  <c r="D21" i="1"/>
  <c r="C21" i="1"/>
  <c r="B21" i="1"/>
  <c r="H16" i="9"/>
  <c r="H12" i="9"/>
  <c r="H11" i="9"/>
  <c r="H10" i="9"/>
  <c r="H9" i="9"/>
  <c r="H8" i="9"/>
  <c r="H7" i="9"/>
  <c r="K2" i="9"/>
  <c r="G2" i="9"/>
  <c r="F2" i="9"/>
  <c r="E2" i="9"/>
  <c r="D2" i="9"/>
  <c r="C2" i="9"/>
  <c r="B2" i="9"/>
  <c r="F16" i="8"/>
  <c r="F12" i="8"/>
  <c r="F11" i="8"/>
  <c r="F10" i="8"/>
  <c r="F9" i="8"/>
  <c r="F8" i="8"/>
  <c r="F7" i="8"/>
  <c r="K2" i="8"/>
  <c r="G2" i="8"/>
  <c r="F2" i="8"/>
  <c r="E2" i="8"/>
  <c r="D2" i="8"/>
  <c r="C2" i="8"/>
  <c r="B2" i="8"/>
  <c r="K2" i="1"/>
  <c r="G2" i="1"/>
  <c r="F2" i="1"/>
  <c r="E2" i="1"/>
  <c r="D2" i="1"/>
  <c r="C2" i="1"/>
  <c r="B2" i="1"/>
  <c r="J15" i="1"/>
  <c r="J8" i="1"/>
  <c r="J9" i="1"/>
  <c r="J10" i="1"/>
  <c r="J11" i="1"/>
  <c r="J12" i="1"/>
  <c r="J7" i="1"/>
</calcChain>
</file>

<file path=xl/sharedStrings.xml><?xml version="1.0" encoding="utf-8"?>
<sst xmlns="http://schemas.openxmlformats.org/spreadsheetml/2006/main" count="326" uniqueCount="139">
  <si>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</si>
  <si>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</si>
  <si>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</si>
  <si>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</si>
  <si>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</si>
  <si>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</si>
  <si>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</si>
  <si>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</si>
  <si>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</si>
  <si>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</si>
  <si>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</si>
  <si>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</si>
  <si>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</si>
  <si>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</si>
  <si>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</si>
  <si>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</si>
  <si>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</si>
  <si>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</si>
  <si>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</si>
  <si>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</si>
  <si>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</si>
  <si>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</si>
  <si>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</si>
  <si>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</si>
  <si>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</si>
  <si>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</si>
  <si>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</si>
  <si>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</si>
  <si>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</si>
  <si>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</si>
  <si>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</si>
  <si>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</si>
  <si>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</si>
  <si>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</si>
  <si>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</si>
  <si>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</si>
  <si>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</si>
  <si>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</si>
  <si>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</si>
  <si>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</si>
  <si>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</si>
  <si>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</si>
  <si>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</si>
  <si>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>Георгий Зеленский</t>
  </si>
  <si>
    <t xml:space="preserve"> Георгий Зеленский (2016г) (Luxoft) UaBA</t>
  </si>
  <si>
    <t>34;13</t>
  </si>
  <si>
    <t>3\12</t>
  </si>
  <si>
    <t>0\2</t>
  </si>
  <si>
    <t>2\4</t>
  </si>
  <si>
    <t>34;59</t>
  </si>
  <si>
    <t>5\12</t>
  </si>
  <si>
    <t>3\6</t>
  </si>
  <si>
    <t>5\8</t>
  </si>
  <si>
    <t>29;20</t>
  </si>
  <si>
    <t>3\10</t>
  </si>
  <si>
    <t>1\3</t>
  </si>
  <si>
    <t>-</t>
  </si>
  <si>
    <t>34;43</t>
  </si>
  <si>
    <t>0\5</t>
  </si>
  <si>
    <t>3\3</t>
  </si>
  <si>
    <t>32;29</t>
  </si>
  <si>
    <t>2\2</t>
  </si>
  <si>
    <t>33;08</t>
  </si>
  <si>
    <t>4\12</t>
  </si>
  <si>
    <t>2\6</t>
  </si>
  <si>
    <t>Gm7</t>
  </si>
  <si>
    <t>40;00</t>
  </si>
  <si>
    <t>3\8</t>
  </si>
  <si>
    <t>1\5</t>
  </si>
  <si>
    <t>238;52</t>
  </si>
  <si>
    <t>26\72</t>
  </si>
  <si>
    <t>5\25</t>
  </si>
  <si>
    <t>16\25</t>
  </si>
  <si>
    <t xml:space="preserve"> Георгий Зеленский (2016г) (Luxoft) Summer Cup</t>
  </si>
  <si>
    <t>36;18</t>
  </si>
  <si>
    <t>4\10</t>
  </si>
  <si>
    <t>0\3</t>
  </si>
  <si>
    <t>1\4</t>
  </si>
  <si>
    <t>4\9</t>
  </si>
  <si>
    <t>3\4</t>
  </si>
  <si>
    <t>36;15</t>
  </si>
  <si>
    <t>5\21</t>
  </si>
  <si>
    <t>0\4</t>
  </si>
  <si>
    <t>1\2</t>
  </si>
  <si>
    <t>36;25</t>
  </si>
  <si>
    <t>0\1</t>
  </si>
  <si>
    <t>9\18</t>
  </si>
  <si>
    <t>4\6</t>
  </si>
  <si>
    <t>33;09</t>
  </si>
  <si>
    <t>4\5</t>
  </si>
  <si>
    <t>29;55</t>
  </si>
  <si>
    <t>6\14</t>
  </si>
  <si>
    <t>3\7</t>
  </si>
  <si>
    <t>33\90</t>
  </si>
  <si>
    <t>6\22</t>
  </si>
  <si>
    <t>18\29</t>
  </si>
  <si>
    <t>252;02</t>
  </si>
  <si>
    <t>Summer Cup</t>
  </si>
  <si>
    <t>UaBA</t>
  </si>
  <si>
    <t>50%(9\18)</t>
  </si>
  <si>
    <t>50%(3\6)</t>
  </si>
  <si>
    <t>100%(3\3)</t>
  </si>
  <si>
    <t xml:space="preserve"> Георгий Зеленский (2016г) (Luxoft) СуперКубок</t>
  </si>
  <si>
    <t>23;52</t>
  </si>
  <si>
    <t>1\6</t>
  </si>
  <si>
    <t>27;14</t>
  </si>
  <si>
    <t>2\8</t>
  </si>
  <si>
    <t>24;09</t>
  </si>
  <si>
    <t>2\7</t>
  </si>
  <si>
    <t>32;57</t>
  </si>
  <si>
    <t>4\11</t>
  </si>
  <si>
    <t>28;15</t>
  </si>
  <si>
    <t>136;27</t>
  </si>
  <si>
    <t>12\43</t>
  </si>
  <si>
    <t>2\12</t>
  </si>
  <si>
    <t>10\19</t>
  </si>
  <si>
    <t>Game</t>
  </si>
  <si>
    <t>S. Cup</t>
  </si>
  <si>
    <t>С.Кубок</t>
  </si>
  <si>
    <t xml:space="preserve"> Георгий Зеленский (2017г) (Luxoft) UaBA</t>
  </si>
  <si>
    <t xml:space="preserve"> Георгий Зеленский  (2015-2016г) (Luxoft) </t>
  </si>
  <si>
    <t>71\205</t>
  </si>
  <si>
    <t>13\59</t>
  </si>
  <si>
    <t>44\73</t>
  </si>
  <si>
    <t xml:space="preserve">627м 21с </t>
  </si>
  <si>
    <t>25;52</t>
  </si>
  <si>
    <t>2\10</t>
  </si>
  <si>
    <t>2\3</t>
  </si>
  <si>
    <t>38;55</t>
  </si>
  <si>
    <t>25;32</t>
  </si>
  <si>
    <t>38;41</t>
  </si>
  <si>
    <t>2\5</t>
  </si>
  <si>
    <t>32;20</t>
  </si>
  <si>
    <t>161м 20с</t>
  </si>
  <si>
    <t>8\28</t>
  </si>
  <si>
    <t>4\21</t>
  </si>
  <si>
    <t>28,57%</t>
  </si>
  <si>
    <t>19,05%</t>
  </si>
  <si>
    <t>40м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</si>
</sst>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0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b/>
      <i/>
      <sz val="15"/>
      <color rgb="FF000000"/>
      <name val="Calibri"/>
      <family val="2"/>
      <charset val="204"/>
      <scheme val="minor"/>
    </font>
    <font>
      <b/>
      <i/>
      <sz val="15"/>
      <name val="Arial"/>
      <family val="2"/>
      <charset val="204"/>
    </font>
    <font>
      <sz val="15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7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3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center"/>
    </xf>
    <xf numFmtId="0" fontId="1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16" fontId="14" fillId="0" borderId="18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5" fillId="0" borderId="0" xfId="0" applyFont="1"/>
    <xf numFmtId="9" fontId="11" fillId="0" borderId="8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9" fontId="10" fillId="0" borderId="9" xfId="0" applyNumberFormat="1" applyFont="1" applyBorder="1" applyAlignment="1">
      <alignment horizontal="center"/>
    </xf>
    <xf numFmtId="10" fontId="10" fillId="0" borderId="9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/>
    </xf>
    <xf numFmtId="164" fontId="17" fillId="0" borderId="7" xfId="0" applyNumberFormat="1" applyFont="1" applyBorder="1" applyAlignment="1">
      <alignment horizontal="center"/>
    </xf>
    <xf numFmtId="164" fontId="17" fillId="0" borderId="8" xfId="0" applyNumberFormat="1" applyFont="1" applyBorder="1" applyAlignment="1">
      <alignment horizontal="center"/>
    </xf>
    <xf numFmtId="10" fontId="17" fillId="0" borderId="8" xfId="0" applyNumberFormat="1" applyFont="1" applyBorder="1" applyAlignment="1">
      <alignment horizontal="center"/>
    </xf>
    <xf numFmtId="165" fontId="17" fillId="0" borderId="8" xfId="0" applyNumberFormat="1" applyFont="1" applyBorder="1" applyAlignment="1">
      <alignment horizontal="center"/>
    </xf>
    <xf numFmtId="9" fontId="18" fillId="0" borderId="9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19" fillId="0" borderId="0" xfId="0" applyFont="1"/>
  </cellXfs>
  <cellStyles count="179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B6" sqref="B6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29" t="s">
        <v>43</v>
      </c>
    </row>
    <row r="2" spans="1:7" ht="27" customHeight="1"/>
    <row r="4" spans="1:7" s="24" customFormat="1" ht="18">
      <c r="A4" s="24" t="s">
        <v>39</v>
      </c>
      <c r="B4" s="25" t="s">
        <v>22</v>
      </c>
      <c r="C4" s="25" t="s">
        <v>41</v>
      </c>
      <c r="D4" s="25" t="s">
        <v>42</v>
      </c>
      <c r="E4" s="25"/>
      <c r="F4" s="25"/>
      <c r="G4" s="25"/>
    </row>
    <row r="5" spans="1:7" s="24" customFormat="1" ht="18">
      <c r="A5" s="26" t="s">
        <v>23</v>
      </c>
      <c r="B5" s="47" t="s">
        <v>138</v>
      </c>
      <c r="C5" s="31" t="s">
        <v>97</v>
      </c>
      <c r="D5" s="30">
        <v>2016</v>
      </c>
      <c r="E5" s="27"/>
      <c r="F5" s="28"/>
      <c r="G5" s="26"/>
    </row>
    <row r="6" spans="1:7" s="24" customFormat="1" ht="18">
      <c r="A6" s="26" t="s">
        <v>24</v>
      </c>
      <c r="B6" s="25">
        <v>9</v>
      </c>
      <c r="C6" s="31" t="s">
        <v>97</v>
      </c>
      <c r="D6" s="30">
        <v>2016</v>
      </c>
      <c r="E6" s="26"/>
      <c r="F6" s="28"/>
      <c r="G6" s="26"/>
    </row>
    <row r="7" spans="1:7" s="24" customFormat="1" ht="18">
      <c r="A7" s="26" t="s">
        <v>25</v>
      </c>
      <c r="B7" s="25">
        <v>21</v>
      </c>
      <c r="C7" s="31" t="s">
        <v>97</v>
      </c>
      <c r="D7" s="30">
        <v>2016</v>
      </c>
      <c r="E7" s="26"/>
      <c r="F7" s="28"/>
      <c r="G7" s="26"/>
    </row>
    <row r="8" spans="1:7" s="24" customFormat="1" ht="18">
      <c r="A8" s="26" t="s">
        <v>26</v>
      </c>
      <c r="B8" s="32" t="s">
        <v>99</v>
      </c>
      <c r="C8" s="31" t="s">
        <v>97</v>
      </c>
      <c r="D8" s="30">
        <v>2016</v>
      </c>
      <c r="E8" s="26"/>
      <c r="F8" s="28"/>
      <c r="G8" s="26"/>
    </row>
    <row r="9" spans="1:7" s="24" customFormat="1" ht="18">
      <c r="A9" s="26" t="s">
        <v>27</v>
      </c>
      <c r="B9" s="25">
        <v>4</v>
      </c>
      <c r="C9" s="31" t="s">
        <v>97</v>
      </c>
      <c r="D9" s="30">
        <v>2016</v>
      </c>
      <c r="E9" s="26"/>
      <c r="F9" s="28"/>
      <c r="G9" s="26"/>
    </row>
    <row r="10" spans="1:7" s="24" customFormat="1" ht="18">
      <c r="A10" s="26" t="s">
        <v>28</v>
      </c>
      <c r="B10" s="25">
        <v>9</v>
      </c>
      <c r="C10" s="31" t="s">
        <v>97</v>
      </c>
      <c r="D10" s="30">
        <v>2016</v>
      </c>
      <c r="E10" s="26"/>
      <c r="F10" s="28"/>
      <c r="G10" s="26"/>
    </row>
    <row r="11" spans="1:7" s="24" customFormat="1" ht="18">
      <c r="A11" s="26" t="s">
        <v>29</v>
      </c>
      <c r="B11" s="32" t="s">
        <v>100</v>
      </c>
      <c r="C11" s="31" t="s">
        <v>98</v>
      </c>
      <c r="D11" s="30">
        <v>2016</v>
      </c>
      <c r="E11" s="26"/>
      <c r="F11" s="28"/>
      <c r="G11" s="26"/>
    </row>
    <row r="12" spans="1:7" s="24" customFormat="1" ht="18">
      <c r="A12" s="26" t="s">
        <v>30</v>
      </c>
      <c r="B12" s="25">
        <v>5</v>
      </c>
      <c r="C12" s="31" t="s">
        <v>97</v>
      </c>
      <c r="D12" s="30">
        <v>2016</v>
      </c>
      <c r="E12" s="26"/>
      <c r="F12" s="28"/>
      <c r="G12" s="26"/>
    </row>
    <row r="13" spans="1:7" s="24" customFormat="1" ht="18">
      <c r="A13" s="26" t="s">
        <v>31</v>
      </c>
      <c r="B13" s="25">
        <v>8</v>
      </c>
      <c r="C13" s="31" t="s">
        <v>97</v>
      </c>
      <c r="D13" s="30">
        <v>2016</v>
      </c>
      <c r="E13" s="26"/>
      <c r="F13" s="28"/>
      <c r="G13" s="26"/>
    </row>
    <row r="14" spans="1:7" s="24" customFormat="1" ht="18">
      <c r="A14" s="26" t="s">
        <v>32</v>
      </c>
      <c r="B14" s="32" t="s">
        <v>101</v>
      </c>
      <c r="C14" s="31" t="s">
        <v>98</v>
      </c>
      <c r="D14" s="30">
        <v>2016</v>
      </c>
      <c r="E14" s="26"/>
      <c r="F14" s="28"/>
      <c r="G14" s="26"/>
    </row>
    <row r="15" spans="1:7" s="24" customFormat="1" ht="18">
      <c r="A15" s="26" t="s">
        <v>40</v>
      </c>
      <c r="B15" s="25">
        <v>5</v>
      </c>
      <c r="C15" s="31" t="s">
        <v>98</v>
      </c>
      <c r="D15" s="30">
        <v>2017</v>
      </c>
      <c r="E15" s="26"/>
      <c r="F15" s="28"/>
      <c r="G15" s="26"/>
    </row>
    <row r="16" spans="1:7" s="24" customFormat="1" ht="18">
      <c r="A16" s="26" t="s">
        <v>33</v>
      </c>
      <c r="B16" s="25">
        <v>16</v>
      </c>
      <c r="C16" s="31" t="s">
        <v>97</v>
      </c>
      <c r="D16" s="30">
        <v>2016</v>
      </c>
      <c r="E16" s="26"/>
      <c r="F16" s="28"/>
      <c r="G16" s="26"/>
    </row>
    <row r="17" spans="1:7" s="24" customFormat="1" ht="18">
      <c r="A17" s="26" t="s">
        <v>34</v>
      </c>
      <c r="B17" s="25">
        <v>7</v>
      </c>
      <c r="C17" s="31" t="s">
        <v>98</v>
      </c>
      <c r="D17" s="25">
        <v>2016</v>
      </c>
      <c r="E17" s="26"/>
      <c r="F17" s="28"/>
      <c r="G17" s="26"/>
    </row>
    <row r="18" spans="1:7" s="24" customFormat="1" ht="18">
      <c r="A18" s="26" t="s">
        <v>35</v>
      </c>
      <c r="B18" s="25">
        <v>7</v>
      </c>
      <c r="C18" s="31" t="s">
        <v>98</v>
      </c>
      <c r="D18" s="25">
        <v>2016</v>
      </c>
      <c r="E18" s="26"/>
      <c r="F18" s="28"/>
      <c r="G18" s="26"/>
    </row>
    <row r="19" spans="1:7" s="24" customFormat="1" ht="18">
      <c r="A19" s="26" t="s">
        <v>36</v>
      </c>
      <c r="B19" s="25">
        <v>6</v>
      </c>
      <c r="C19" s="31" t="s">
        <v>97</v>
      </c>
      <c r="D19" s="30">
        <v>2016</v>
      </c>
      <c r="E19" s="26"/>
      <c r="F19" s="28"/>
      <c r="G19" s="26"/>
    </row>
    <row r="20" spans="1:7" s="24" customFormat="1" ht="18">
      <c r="A20" s="26" t="s">
        <v>37</v>
      </c>
      <c r="B20" s="25">
        <v>31</v>
      </c>
      <c r="C20" s="31" t="s">
        <v>97</v>
      </c>
      <c r="D20" s="30">
        <v>2016</v>
      </c>
      <c r="E20" s="26"/>
      <c r="F20" s="28"/>
      <c r="G20" s="26"/>
    </row>
    <row r="21" spans="1:7" s="24" customFormat="1" ht="18">
      <c r="A21" s="26" t="s">
        <v>38</v>
      </c>
      <c r="B21" s="25">
        <v>25</v>
      </c>
      <c r="C21" s="31" t="s">
        <v>97</v>
      </c>
      <c r="D21" s="30">
        <v>2016</v>
      </c>
      <c r="F21" s="28"/>
      <c r="G21" s="28"/>
    </row>
    <row r="36" spans="1:1" ht="23">
      <c r="A36" s="45"/>
    </row>
  </sheetData>
  <phoneticPr fontId="1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M37" sqref="M37"/>
    </sheetView>
  </sheetViews>
  <sheetFormatPr baseColWidth="10" defaultRowHeight="15" x14ac:dyDescent="0"/>
  <cols>
    <col min="1" max="1" width="53" customWidth="1"/>
    <col min="2" max="2" width="12.5" customWidth="1"/>
    <col min="8" max="9" width="13" customWidth="1"/>
    <col min="10" max="10" width="15.1640625" customWidth="1"/>
  </cols>
  <sheetData>
    <row r="1" spans="1:14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20</v>
      </c>
      <c r="K1" s="5" t="s">
        <v>10</v>
      </c>
      <c r="L1" s="6"/>
      <c r="M1" s="6"/>
    </row>
    <row r="2" spans="1:14" ht="21" customHeight="1">
      <c r="A2" s="7" t="s">
        <v>44</v>
      </c>
      <c r="B2" s="21">
        <f>AVERAGE(C7:I7)</f>
        <v>11.857142857142858</v>
      </c>
      <c r="C2" s="22">
        <f>AVERAGE(C8:I8)</f>
        <v>7.5714285714285712</v>
      </c>
      <c r="D2" s="22">
        <f>AVERAGE(C9:I9)</f>
        <v>1.1428571428571428</v>
      </c>
      <c r="E2" s="22">
        <f>AVERAGE(C10:I10)</f>
        <v>2.2857142857142856</v>
      </c>
      <c r="F2" s="22">
        <f>AVERAGE(C11:I11)</f>
        <v>2.1428571428571428</v>
      </c>
      <c r="G2" s="22">
        <f>AVERAGE(C12:I12)</f>
        <v>2.2857142857142856</v>
      </c>
      <c r="H2" s="23">
        <v>0.36109999999999998</v>
      </c>
      <c r="I2" s="46">
        <v>0.2</v>
      </c>
      <c r="J2" s="48">
        <v>0.64</v>
      </c>
      <c r="K2" s="20">
        <f>AVERAGE(C15:I15)</f>
        <v>12</v>
      </c>
      <c r="L2" s="6"/>
      <c r="M2" s="6"/>
    </row>
    <row r="3" spans="1:14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  <c r="L3" s="9"/>
      <c r="M3" s="9"/>
      <c r="N3" s="9"/>
    </row>
    <row r="4" spans="1:14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  <c r="L4" s="12"/>
      <c r="M4" s="12"/>
      <c r="N4" s="12"/>
    </row>
    <row r="5" spans="1:14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thickBot="1">
      <c r="A6" s="52" t="s">
        <v>44</v>
      </c>
      <c r="B6" s="13"/>
      <c r="C6" s="42" t="s">
        <v>11</v>
      </c>
      <c r="D6" s="42" t="s">
        <v>12</v>
      </c>
      <c r="E6" s="42" t="s">
        <v>13</v>
      </c>
      <c r="F6" s="42" t="s">
        <v>14</v>
      </c>
      <c r="G6" s="42" t="s">
        <v>15</v>
      </c>
      <c r="H6" s="42" t="s">
        <v>16</v>
      </c>
      <c r="I6" s="42" t="s">
        <v>65</v>
      </c>
      <c r="J6" s="34" t="s">
        <v>17</v>
      </c>
    </row>
    <row r="7" spans="1:14" ht="17">
      <c r="A7" s="53"/>
      <c r="B7" s="14" t="s">
        <v>1</v>
      </c>
      <c r="C7" s="35">
        <v>8</v>
      </c>
      <c r="D7" s="37">
        <v>24</v>
      </c>
      <c r="E7" s="37">
        <v>9</v>
      </c>
      <c r="F7" s="37">
        <v>9</v>
      </c>
      <c r="G7" s="37">
        <v>12</v>
      </c>
      <c r="H7" s="37">
        <v>10</v>
      </c>
      <c r="I7" s="37">
        <v>11</v>
      </c>
      <c r="J7" s="33">
        <f>SUM(C7:I7)</f>
        <v>83</v>
      </c>
    </row>
    <row r="8" spans="1:14" ht="17">
      <c r="A8" s="53"/>
      <c r="B8" s="15" t="s">
        <v>2</v>
      </c>
      <c r="C8" s="38">
        <v>7</v>
      </c>
      <c r="D8" s="39">
        <v>6</v>
      </c>
      <c r="E8" s="38">
        <v>10</v>
      </c>
      <c r="F8" s="40">
        <v>9</v>
      </c>
      <c r="G8" s="40">
        <v>5</v>
      </c>
      <c r="H8" s="40">
        <v>5</v>
      </c>
      <c r="I8" s="40">
        <v>11</v>
      </c>
      <c r="J8" s="33">
        <f t="shared" ref="J8:J12" si="0">SUM(C8:I8)</f>
        <v>53</v>
      </c>
    </row>
    <row r="9" spans="1:14" ht="17">
      <c r="A9" s="53"/>
      <c r="B9" s="15" t="s">
        <v>3</v>
      </c>
      <c r="C9" s="38">
        <v>2</v>
      </c>
      <c r="D9" s="37">
        <v>1</v>
      </c>
      <c r="E9" s="40">
        <v>1</v>
      </c>
      <c r="F9" s="40">
        <v>3</v>
      </c>
      <c r="G9" s="40">
        <v>1</v>
      </c>
      <c r="H9" s="40">
        <v>0</v>
      </c>
      <c r="I9" s="40">
        <v>0</v>
      </c>
      <c r="J9" s="33">
        <f t="shared" si="0"/>
        <v>8</v>
      </c>
    </row>
    <row r="10" spans="1:14" ht="17">
      <c r="A10" s="53"/>
      <c r="B10" s="15" t="s">
        <v>4</v>
      </c>
      <c r="C10" s="38">
        <v>7</v>
      </c>
      <c r="D10" s="40">
        <v>3</v>
      </c>
      <c r="E10" s="40">
        <v>0</v>
      </c>
      <c r="F10" s="40">
        <v>1</v>
      </c>
      <c r="G10" s="40">
        <v>1</v>
      </c>
      <c r="H10" s="40">
        <v>3</v>
      </c>
      <c r="I10" s="40">
        <v>1</v>
      </c>
      <c r="J10" s="33">
        <f t="shared" si="0"/>
        <v>16</v>
      </c>
    </row>
    <row r="11" spans="1:14" ht="17">
      <c r="A11" s="53"/>
      <c r="B11" s="15" t="s">
        <v>5</v>
      </c>
      <c r="C11" s="38">
        <v>4</v>
      </c>
      <c r="D11" s="40">
        <v>1</v>
      </c>
      <c r="E11" s="40">
        <v>2</v>
      </c>
      <c r="F11" s="40">
        <v>2</v>
      </c>
      <c r="G11" s="40">
        <v>2</v>
      </c>
      <c r="H11" s="40">
        <v>2</v>
      </c>
      <c r="I11" s="40">
        <v>2</v>
      </c>
      <c r="J11" s="33">
        <f t="shared" si="0"/>
        <v>15</v>
      </c>
    </row>
    <row r="12" spans="1:14" ht="17">
      <c r="A12" s="53"/>
      <c r="B12" s="15" t="s">
        <v>6</v>
      </c>
      <c r="C12" s="38">
        <v>4</v>
      </c>
      <c r="D12" s="40">
        <v>2</v>
      </c>
      <c r="E12" s="40">
        <v>0</v>
      </c>
      <c r="F12" s="40">
        <v>0</v>
      </c>
      <c r="G12" s="40">
        <v>2</v>
      </c>
      <c r="H12" s="40">
        <v>1</v>
      </c>
      <c r="I12" s="40">
        <v>7</v>
      </c>
      <c r="J12" s="33">
        <f t="shared" si="0"/>
        <v>16</v>
      </c>
    </row>
    <row r="13" spans="1:14" ht="17">
      <c r="A13" s="53"/>
      <c r="B13" s="15" t="s">
        <v>18</v>
      </c>
      <c r="C13" s="41" t="s">
        <v>46</v>
      </c>
      <c r="D13" s="40" t="s">
        <v>50</v>
      </c>
      <c r="E13" s="40" t="s">
        <v>54</v>
      </c>
      <c r="F13" s="40" t="s">
        <v>51</v>
      </c>
      <c r="G13" s="40" t="s">
        <v>50</v>
      </c>
      <c r="H13" s="40" t="s">
        <v>63</v>
      </c>
      <c r="I13" s="40" t="s">
        <v>67</v>
      </c>
      <c r="J13" s="19" t="s">
        <v>70</v>
      </c>
    </row>
    <row r="14" spans="1:14" ht="18" thickBot="1">
      <c r="A14" s="53"/>
      <c r="B14" s="15" t="s">
        <v>19</v>
      </c>
      <c r="C14" s="38" t="s">
        <v>47</v>
      </c>
      <c r="D14" s="40" t="s">
        <v>51</v>
      </c>
      <c r="E14" s="40" t="s">
        <v>55</v>
      </c>
      <c r="F14" s="40" t="s">
        <v>58</v>
      </c>
      <c r="G14" s="40" t="s">
        <v>47</v>
      </c>
      <c r="H14" s="40" t="s">
        <v>47</v>
      </c>
      <c r="I14" s="40" t="s">
        <v>68</v>
      </c>
      <c r="J14" s="19" t="s">
        <v>71</v>
      </c>
    </row>
    <row r="15" spans="1:14" ht="18" thickBot="1">
      <c r="A15" s="53"/>
      <c r="B15" s="16" t="s">
        <v>10</v>
      </c>
      <c r="C15" s="36">
        <v>11</v>
      </c>
      <c r="D15" s="42">
        <v>20</v>
      </c>
      <c r="E15" s="42">
        <v>13</v>
      </c>
      <c r="F15" s="42">
        <v>16</v>
      </c>
      <c r="G15" s="42">
        <v>10</v>
      </c>
      <c r="H15" s="42">
        <v>5</v>
      </c>
      <c r="I15" s="42">
        <v>9</v>
      </c>
      <c r="J15" s="33">
        <f t="shared" ref="J15" si="1">SUM(C15:I15)</f>
        <v>84</v>
      </c>
    </row>
    <row r="16" spans="1:14" ht="18" thickBot="1">
      <c r="A16" s="53"/>
      <c r="B16" s="17" t="s">
        <v>21</v>
      </c>
      <c r="C16" s="43" t="s">
        <v>48</v>
      </c>
      <c r="D16" s="44" t="s">
        <v>52</v>
      </c>
      <c r="E16" s="44" t="s">
        <v>56</v>
      </c>
      <c r="F16" s="44" t="s">
        <v>59</v>
      </c>
      <c r="G16" s="44" t="s">
        <v>61</v>
      </c>
      <c r="H16" s="44" t="s">
        <v>64</v>
      </c>
      <c r="I16" s="44" t="s">
        <v>61</v>
      </c>
      <c r="J16" s="18" t="s">
        <v>72</v>
      </c>
    </row>
    <row r="17" spans="1:11" ht="18" thickBot="1">
      <c r="A17" s="54"/>
      <c r="B17" s="17" t="s">
        <v>9</v>
      </c>
      <c r="C17" s="43" t="s">
        <v>45</v>
      </c>
      <c r="D17" s="44" t="s">
        <v>49</v>
      </c>
      <c r="E17" s="44" t="s">
        <v>53</v>
      </c>
      <c r="F17" s="44" t="s">
        <v>57</v>
      </c>
      <c r="G17" s="44" t="s">
        <v>60</v>
      </c>
      <c r="H17" s="44" t="s">
        <v>62</v>
      </c>
      <c r="I17" s="44" t="s">
        <v>66</v>
      </c>
      <c r="J17" s="33" t="s">
        <v>69</v>
      </c>
    </row>
    <row r="19" spans="1:11" ht="16" thickBot="1"/>
    <row r="20" spans="1:11" ht="19" thickBot="1">
      <c r="A20" s="1" t="s">
        <v>0</v>
      </c>
      <c r="B20" s="2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3" t="s">
        <v>8</v>
      </c>
      <c r="J20" s="4" t="s">
        <v>20</v>
      </c>
      <c r="K20" s="5" t="s">
        <v>10</v>
      </c>
    </row>
    <row r="21" spans="1:11" ht="20">
      <c r="A21" s="7" t="s">
        <v>73</v>
      </c>
      <c r="B21" s="21">
        <f>AVERAGE(C26:I26)</f>
        <v>14.571428571428571</v>
      </c>
      <c r="C21" s="22">
        <f>AVERAGE(C27:I27)</f>
        <v>10.571428571428571</v>
      </c>
      <c r="D21" s="22">
        <f>AVERAGE(C28:I28)</f>
        <v>1.4285714285714286</v>
      </c>
      <c r="E21" s="22">
        <f>AVERAGE(C29:I29)</f>
        <v>1.1428571428571428</v>
      </c>
      <c r="F21" s="22">
        <f>AVERAGE(C30:I30)</f>
        <v>2.5714285714285716</v>
      </c>
      <c r="G21" s="22">
        <f>AVERAGE(C31:I31)</f>
        <v>1.8571428571428572</v>
      </c>
      <c r="H21" s="23">
        <v>0.36670000000000003</v>
      </c>
      <c r="I21" s="23">
        <v>0.2727</v>
      </c>
      <c r="J21" s="49">
        <v>0.62070000000000003</v>
      </c>
      <c r="K21" s="20">
        <f>AVERAGE(C34:I34)</f>
        <v>15.714285714285714</v>
      </c>
    </row>
    <row r="22" spans="1:11" ht="18">
      <c r="A22" s="8"/>
      <c r="B22" s="9"/>
      <c r="C22" s="9"/>
      <c r="D22" s="9"/>
      <c r="E22" s="9"/>
      <c r="F22" s="9"/>
      <c r="G22" s="9"/>
      <c r="H22" s="9"/>
      <c r="I22" s="10"/>
      <c r="J22" s="9"/>
      <c r="K22" s="9"/>
    </row>
    <row r="23" spans="1:11" ht="18">
      <c r="A23" s="11"/>
      <c r="B23" s="9"/>
      <c r="C23" s="9"/>
      <c r="D23" s="9"/>
      <c r="E23" s="9"/>
      <c r="F23" s="9"/>
      <c r="G23" s="9"/>
      <c r="H23" s="9"/>
      <c r="I23" s="9"/>
      <c r="J23" s="9"/>
      <c r="K23" s="12"/>
    </row>
    <row r="24" spans="1:11" ht="18" thickBo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8" thickBot="1">
      <c r="A25" s="52" t="s">
        <v>73</v>
      </c>
      <c r="B25" s="13"/>
      <c r="C25" s="42" t="s">
        <v>11</v>
      </c>
      <c r="D25" s="42" t="s">
        <v>12</v>
      </c>
      <c r="E25" s="42" t="s">
        <v>13</v>
      </c>
      <c r="F25" s="42" t="s">
        <v>14</v>
      </c>
      <c r="G25" s="42" t="s">
        <v>15</v>
      </c>
      <c r="H25" s="42" t="s">
        <v>16</v>
      </c>
      <c r="I25" s="42" t="s">
        <v>65</v>
      </c>
      <c r="J25" s="34" t="s">
        <v>17</v>
      </c>
    </row>
    <row r="26" spans="1:11" ht="17">
      <c r="A26" s="53"/>
      <c r="B26" s="14" t="s">
        <v>1</v>
      </c>
      <c r="C26" s="35">
        <v>9</v>
      </c>
      <c r="D26" s="37">
        <v>21</v>
      </c>
      <c r="E26" s="37">
        <v>11</v>
      </c>
      <c r="F26" s="37">
        <v>11</v>
      </c>
      <c r="G26" s="37">
        <v>25</v>
      </c>
      <c r="H26" s="37">
        <v>10</v>
      </c>
      <c r="I26" s="37">
        <v>15</v>
      </c>
      <c r="J26" s="33">
        <f>SUM(C26:I26)</f>
        <v>102</v>
      </c>
    </row>
    <row r="27" spans="1:11" ht="17">
      <c r="A27" s="53"/>
      <c r="B27" s="15" t="s">
        <v>2</v>
      </c>
      <c r="C27" s="38">
        <v>7</v>
      </c>
      <c r="D27" s="39">
        <v>8</v>
      </c>
      <c r="E27" s="38">
        <v>16</v>
      </c>
      <c r="F27" s="40">
        <v>10</v>
      </c>
      <c r="G27" s="40">
        <v>16</v>
      </c>
      <c r="H27" s="40">
        <v>7</v>
      </c>
      <c r="I27" s="40">
        <v>10</v>
      </c>
      <c r="J27" s="33">
        <f t="shared" ref="J27:J31" si="2">SUM(C27:I27)</f>
        <v>74</v>
      </c>
    </row>
    <row r="28" spans="1:11" ht="17">
      <c r="A28" s="53"/>
      <c r="B28" s="15" t="s">
        <v>3</v>
      </c>
      <c r="C28" s="38">
        <v>4</v>
      </c>
      <c r="D28" s="37">
        <v>1</v>
      </c>
      <c r="E28" s="40">
        <v>3</v>
      </c>
      <c r="F28" s="40">
        <v>1</v>
      </c>
      <c r="G28" s="40">
        <v>0</v>
      </c>
      <c r="H28" s="40">
        <v>0</v>
      </c>
      <c r="I28" s="40">
        <v>1</v>
      </c>
      <c r="J28" s="33">
        <f t="shared" si="2"/>
        <v>10</v>
      </c>
    </row>
    <row r="29" spans="1:11" ht="17">
      <c r="A29" s="53"/>
      <c r="B29" s="15" t="s">
        <v>4</v>
      </c>
      <c r="C29" s="38">
        <v>1</v>
      </c>
      <c r="D29" s="40">
        <v>1</v>
      </c>
      <c r="E29" s="40">
        <v>0</v>
      </c>
      <c r="F29" s="40">
        <v>0</v>
      </c>
      <c r="G29" s="40">
        <v>2</v>
      </c>
      <c r="H29" s="40">
        <v>4</v>
      </c>
      <c r="I29" s="40">
        <v>0</v>
      </c>
      <c r="J29" s="33">
        <f t="shared" si="2"/>
        <v>8</v>
      </c>
    </row>
    <row r="30" spans="1:11" ht="17">
      <c r="A30" s="53"/>
      <c r="B30" s="15" t="s">
        <v>5</v>
      </c>
      <c r="C30" s="38">
        <v>6</v>
      </c>
      <c r="D30" s="40">
        <v>1</v>
      </c>
      <c r="E30" s="40">
        <v>1</v>
      </c>
      <c r="F30" s="40">
        <v>2</v>
      </c>
      <c r="G30" s="40">
        <v>1</v>
      </c>
      <c r="H30" s="40">
        <v>6</v>
      </c>
      <c r="I30" s="40">
        <v>1</v>
      </c>
      <c r="J30" s="33">
        <f t="shared" si="2"/>
        <v>18</v>
      </c>
    </row>
    <row r="31" spans="1:11" ht="17">
      <c r="A31" s="53"/>
      <c r="B31" s="15" t="s">
        <v>6</v>
      </c>
      <c r="C31" s="38">
        <v>2</v>
      </c>
      <c r="D31" s="40">
        <v>4</v>
      </c>
      <c r="E31" s="40">
        <v>1</v>
      </c>
      <c r="F31" s="40">
        <v>2</v>
      </c>
      <c r="G31" s="40">
        <v>0</v>
      </c>
      <c r="H31" s="40">
        <v>1</v>
      </c>
      <c r="I31" s="40">
        <v>3</v>
      </c>
      <c r="J31" s="33">
        <f t="shared" si="2"/>
        <v>13</v>
      </c>
    </row>
    <row r="32" spans="1:11" ht="17">
      <c r="A32" s="53"/>
      <c r="B32" s="15" t="s">
        <v>18</v>
      </c>
      <c r="C32" s="41" t="s">
        <v>75</v>
      </c>
      <c r="D32" s="40" t="s">
        <v>67</v>
      </c>
      <c r="E32" s="40" t="s">
        <v>81</v>
      </c>
      <c r="F32" s="40" t="s">
        <v>92</v>
      </c>
      <c r="G32" s="40" t="s">
        <v>86</v>
      </c>
      <c r="H32" s="40" t="s">
        <v>46</v>
      </c>
      <c r="I32" s="40" t="s">
        <v>91</v>
      </c>
      <c r="J32" s="19" t="s">
        <v>93</v>
      </c>
    </row>
    <row r="33" spans="1:11" ht="18" thickBot="1">
      <c r="A33" s="53"/>
      <c r="B33" s="15" t="s">
        <v>19</v>
      </c>
      <c r="C33" s="38" t="s">
        <v>76</v>
      </c>
      <c r="D33" s="40" t="s">
        <v>78</v>
      </c>
      <c r="E33" s="40" t="s">
        <v>82</v>
      </c>
      <c r="F33" s="40" t="s">
        <v>85</v>
      </c>
      <c r="G33" s="40" t="s">
        <v>55</v>
      </c>
      <c r="H33" s="40" t="s">
        <v>56</v>
      </c>
      <c r="I33" s="40" t="s">
        <v>83</v>
      </c>
      <c r="J33" s="19" t="s">
        <v>94</v>
      </c>
    </row>
    <row r="34" spans="1:11" ht="18" thickBot="1">
      <c r="A34" s="53"/>
      <c r="B34" s="16" t="s">
        <v>10</v>
      </c>
      <c r="C34" s="36">
        <v>13</v>
      </c>
      <c r="D34" s="42">
        <v>17</v>
      </c>
      <c r="E34" s="42">
        <v>9</v>
      </c>
      <c r="F34" s="42">
        <v>9</v>
      </c>
      <c r="G34" s="42">
        <v>31</v>
      </c>
      <c r="H34" s="42">
        <v>16</v>
      </c>
      <c r="I34" s="42">
        <v>15</v>
      </c>
      <c r="J34" s="33">
        <f t="shared" ref="J34" si="3">SUM(C34:I34)</f>
        <v>110</v>
      </c>
    </row>
    <row r="35" spans="1:11" ht="18" thickBot="1">
      <c r="A35" s="53"/>
      <c r="B35" s="17" t="s">
        <v>21</v>
      </c>
      <c r="C35" s="43" t="s">
        <v>77</v>
      </c>
      <c r="D35" s="44" t="s">
        <v>79</v>
      </c>
      <c r="E35" s="44" t="s">
        <v>83</v>
      </c>
      <c r="F35" s="44" t="s">
        <v>52</v>
      </c>
      <c r="G35" s="44" t="s">
        <v>87</v>
      </c>
      <c r="H35" s="44" t="s">
        <v>89</v>
      </c>
      <c r="I35" s="44" t="s">
        <v>56</v>
      </c>
      <c r="J35" s="18" t="s">
        <v>95</v>
      </c>
    </row>
    <row r="36" spans="1:11" ht="18" thickBot="1">
      <c r="A36" s="54"/>
      <c r="B36" s="17" t="s">
        <v>9</v>
      </c>
      <c r="C36" s="43" t="s">
        <v>74</v>
      </c>
      <c r="D36" s="44" t="s">
        <v>66</v>
      </c>
      <c r="E36" s="44" t="s">
        <v>80</v>
      </c>
      <c r="F36" s="44" t="s">
        <v>84</v>
      </c>
      <c r="G36" s="44" t="s">
        <v>66</v>
      </c>
      <c r="H36" s="44" t="s">
        <v>88</v>
      </c>
      <c r="I36" s="44" t="s">
        <v>90</v>
      </c>
      <c r="J36" s="33" t="s">
        <v>96</v>
      </c>
    </row>
    <row r="38" spans="1:11" ht="16" thickBot="1"/>
    <row r="39" spans="1:11" ht="19" thickBot="1">
      <c r="A39" s="1" t="s">
        <v>0</v>
      </c>
      <c r="B39" s="2" t="s">
        <v>1</v>
      </c>
      <c r="C39" s="3" t="s">
        <v>2</v>
      </c>
      <c r="D39" s="3" t="s">
        <v>3</v>
      </c>
      <c r="E39" s="3" t="s">
        <v>4</v>
      </c>
      <c r="F39" s="3" t="s">
        <v>5</v>
      </c>
      <c r="G39" s="3" t="s">
        <v>6</v>
      </c>
      <c r="H39" s="3" t="s">
        <v>7</v>
      </c>
      <c r="I39" s="3" t="s">
        <v>8</v>
      </c>
      <c r="J39" s="4" t="s">
        <v>20</v>
      </c>
      <c r="K39" s="5" t="s">
        <v>10</v>
      </c>
    </row>
    <row r="40" spans="1:11" ht="20">
      <c r="A40" s="7" t="s">
        <v>102</v>
      </c>
      <c r="B40" s="21">
        <f>AVERAGE(C45:G45)</f>
        <v>8</v>
      </c>
      <c r="C40" s="22">
        <f>AVERAGE(C46:G46)</f>
        <v>6.8</v>
      </c>
      <c r="D40" s="22">
        <f>AVERAGE(C47:G47)</f>
        <v>0.8</v>
      </c>
      <c r="E40" s="22">
        <f>AVERAGE(C48:G48)</f>
        <v>0.8</v>
      </c>
      <c r="F40" s="22">
        <f>AVERAGE(C49:G49)</f>
        <v>1.6</v>
      </c>
      <c r="G40" s="22">
        <f>AVERAGE(C50:G50)</f>
        <v>1.6</v>
      </c>
      <c r="H40" s="23">
        <v>0.27910000000000001</v>
      </c>
      <c r="I40" s="23">
        <v>0.16669999999999999</v>
      </c>
      <c r="J40" s="49">
        <v>0.52629999999999999</v>
      </c>
      <c r="K40" s="20">
        <f>AVERAGE(C53:G53)</f>
        <v>6.6</v>
      </c>
    </row>
    <row r="41" spans="1:11" ht="18">
      <c r="A41" s="8"/>
      <c r="B41" s="9"/>
      <c r="C41" s="9"/>
      <c r="D41" s="9"/>
      <c r="E41" s="9"/>
      <c r="F41" s="9"/>
      <c r="G41" s="9"/>
      <c r="H41" s="9"/>
      <c r="I41" s="10"/>
      <c r="J41" s="9"/>
      <c r="K41" s="9"/>
    </row>
    <row r="42" spans="1:11" ht="18">
      <c r="A42" s="11"/>
      <c r="B42" s="9"/>
      <c r="C42" s="9"/>
      <c r="D42" s="9"/>
      <c r="E42" s="9"/>
      <c r="F42" s="9"/>
      <c r="G42" s="9"/>
      <c r="H42" s="9"/>
      <c r="I42" s="9"/>
      <c r="J42" s="9"/>
      <c r="K42" s="12"/>
    </row>
    <row r="43" spans="1:11" ht="18" thickBo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8" thickBot="1">
      <c r="A44" s="52" t="s">
        <v>102</v>
      </c>
      <c r="B44" s="13"/>
      <c r="C44" s="42" t="s">
        <v>11</v>
      </c>
      <c r="D44" s="42" t="s">
        <v>12</v>
      </c>
      <c r="E44" s="42" t="s">
        <v>13</v>
      </c>
      <c r="F44" s="42" t="s">
        <v>14</v>
      </c>
      <c r="G44" s="42" t="s">
        <v>15</v>
      </c>
      <c r="H44" s="34" t="s">
        <v>17</v>
      </c>
    </row>
    <row r="45" spans="1:11" ht="17">
      <c r="A45" s="53"/>
      <c r="B45" s="14" t="s">
        <v>1</v>
      </c>
      <c r="C45" s="35">
        <v>2</v>
      </c>
      <c r="D45" s="37">
        <v>6</v>
      </c>
      <c r="E45" s="37">
        <v>9</v>
      </c>
      <c r="F45" s="37">
        <v>12</v>
      </c>
      <c r="G45" s="37">
        <v>11</v>
      </c>
      <c r="H45" s="33">
        <f t="shared" ref="H45:H50" si="4">SUM(C45:G45)</f>
        <v>40</v>
      </c>
    </row>
    <row r="46" spans="1:11" ht="17">
      <c r="A46" s="53"/>
      <c r="B46" s="15" t="s">
        <v>2</v>
      </c>
      <c r="C46" s="38">
        <v>4</v>
      </c>
      <c r="D46" s="39">
        <v>7</v>
      </c>
      <c r="E46" s="38">
        <v>8</v>
      </c>
      <c r="F46" s="40">
        <v>12</v>
      </c>
      <c r="G46" s="40">
        <v>3</v>
      </c>
      <c r="H46" s="33">
        <f t="shared" si="4"/>
        <v>34</v>
      </c>
    </row>
    <row r="47" spans="1:11" ht="17">
      <c r="A47" s="53"/>
      <c r="B47" s="15" t="s">
        <v>3</v>
      </c>
      <c r="C47" s="38">
        <v>0</v>
      </c>
      <c r="D47" s="37">
        <v>1</v>
      </c>
      <c r="E47" s="40">
        <v>2</v>
      </c>
      <c r="F47" s="40">
        <v>1</v>
      </c>
      <c r="G47" s="40">
        <v>0</v>
      </c>
      <c r="H47" s="33">
        <f t="shared" si="4"/>
        <v>4</v>
      </c>
    </row>
    <row r="48" spans="1:11" ht="17">
      <c r="A48" s="53"/>
      <c r="B48" s="15" t="s">
        <v>4</v>
      </c>
      <c r="C48" s="38">
        <v>1</v>
      </c>
      <c r="D48" s="40">
        <v>2</v>
      </c>
      <c r="E48" s="40">
        <v>0</v>
      </c>
      <c r="F48" s="40">
        <v>1</v>
      </c>
      <c r="G48" s="40">
        <v>0</v>
      </c>
      <c r="H48" s="33">
        <f t="shared" si="4"/>
        <v>4</v>
      </c>
    </row>
    <row r="49" spans="1:8" ht="17">
      <c r="A49" s="53"/>
      <c r="B49" s="15" t="s">
        <v>5</v>
      </c>
      <c r="C49" s="38">
        <v>1</v>
      </c>
      <c r="D49" s="40">
        <v>3</v>
      </c>
      <c r="E49" s="40">
        <v>1</v>
      </c>
      <c r="F49" s="40">
        <v>2</v>
      </c>
      <c r="G49" s="40">
        <v>1</v>
      </c>
      <c r="H49" s="33">
        <f t="shared" si="4"/>
        <v>8</v>
      </c>
    </row>
    <row r="50" spans="1:8" ht="17">
      <c r="A50" s="53"/>
      <c r="B50" s="15" t="s">
        <v>6</v>
      </c>
      <c r="C50" s="38">
        <v>5</v>
      </c>
      <c r="D50" s="40">
        <v>0</v>
      </c>
      <c r="E50" s="40">
        <v>1</v>
      </c>
      <c r="F50" s="40">
        <v>1</v>
      </c>
      <c r="G50" s="40">
        <v>1</v>
      </c>
      <c r="H50" s="33">
        <f t="shared" si="4"/>
        <v>8</v>
      </c>
    </row>
    <row r="51" spans="1:8" ht="17">
      <c r="A51" s="53"/>
      <c r="B51" s="15" t="s">
        <v>18</v>
      </c>
      <c r="C51" s="41" t="s">
        <v>104</v>
      </c>
      <c r="D51" s="40" t="s">
        <v>106</v>
      </c>
      <c r="E51" s="40" t="s">
        <v>108</v>
      </c>
      <c r="F51" s="40" t="s">
        <v>110</v>
      </c>
      <c r="G51" s="40" t="s">
        <v>54</v>
      </c>
      <c r="H51" s="19" t="s">
        <v>113</v>
      </c>
    </row>
    <row r="52" spans="1:8" ht="18" thickBot="1">
      <c r="A52" s="53"/>
      <c r="B52" s="15" t="s">
        <v>19</v>
      </c>
      <c r="C52" s="38" t="s">
        <v>85</v>
      </c>
      <c r="D52" s="40" t="s">
        <v>85</v>
      </c>
      <c r="E52" s="40" t="s">
        <v>77</v>
      </c>
      <c r="F52" s="40" t="s">
        <v>76</v>
      </c>
      <c r="G52" s="40" t="s">
        <v>55</v>
      </c>
      <c r="H52" s="19" t="s">
        <v>114</v>
      </c>
    </row>
    <row r="53" spans="1:8" ht="18" thickBot="1">
      <c r="A53" s="53"/>
      <c r="B53" s="16" t="s">
        <v>10</v>
      </c>
      <c r="C53" s="36">
        <v>-4</v>
      </c>
      <c r="D53" s="42">
        <v>10</v>
      </c>
      <c r="E53" s="42">
        <v>7</v>
      </c>
      <c r="F53" s="42">
        <v>15</v>
      </c>
      <c r="G53" s="42">
        <v>5</v>
      </c>
      <c r="H53" s="33">
        <f>SUM(C53:G53)</f>
        <v>33</v>
      </c>
    </row>
    <row r="54" spans="1:8" ht="18" thickBot="1">
      <c r="A54" s="53"/>
      <c r="B54" s="17" t="s">
        <v>21</v>
      </c>
      <c r="C54" s="43" t="s">
        <v>85</v>
      </c>
      <c r="D54" s="44" t="s">
        <v>48</v>
      </c>
      <c r="E54" s="44" t="s">
        <v>64</v>
      </c>
      <c r="F54" s="44" t="s">
        <v>87</v>
      </c>
      <c r="G54" s="44" t="s">
        <v>61</v>
      </c>
      <c r="H54" s="18" t="s">
        <v>115</v>
      </c>
    </row>
    <row r="55" spans="1:8" ht="18" thickBot="1">
      <c r="A55" s="54"/>
      <c r="B55" s="17" t="s">
        <v>9</v>
      </c>
      <c r="C55" s="43" t="s">
        <v>103</v>
      </c>
      <c r="D55" s="44" t="s">
        <v>105</v>
      </c>
      <c r="E55" s="44" t="s">
        <v>107</v>
      </c>
      <c r="F55" s="44" t="s">
        <v>109</v>
      </c>
      <c r="G55" s="44" t="s">
        <v>111</v>
      </c>
      <c r="H55" s="33" t="s">
        <v>112</v>
      </c>
    </row>
  </sheetData>
  <mergeCells count="3">
    <mergeCell ref="A6:A17"/>
    <mergeCell ref="A25:A36"/>
    <mergeCell ref="A44:A5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L17" sqref="A1:L17"/>
    </sheetView>
  </sheetViews>
  <sheetFormatPr baseColWidth="10" defaultRowHeight="15" x14ac:dyDescent="0"/>
  <cols>
    <col min="1" max="1" width="46" customWidth="1"/>
    <col min="6" max="6" width="14.33203125" customWidth="1"/>
    <col min="9" max="9" width="11.5" customWidth="1"/>
    <col min="10" max="10" width="11.83203125" customWidth="1"/>
  </cols>
  <sheetData>
    <row r="1" spans="1:12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20</v>
      </c>
      <c r="K1" s="5" t="s">
        <v>10</v>
      </c>
      <c r="L1" s="5" t="s">
        <v>116</v>
      </c>
    </row>
    <row r="2" spans="1:12" ht="20">
      <c r="A2" s="7" t="s">
        <v>120</v>
      </c>
      <c r="B2" s="21">
        <f>F7/L2</f>
        <v>11.842105263157896</v>
      </c>
      <c r="C2" s="21">
        <f>F8/L2</f>
        <v>8.473684210526315</v>
      </c>
      <c r="D2" s="21">
        <f>F9/L2</f>
        <v>1.1578947368421053</v>
      </c>
      <c r="E2" s="21">
        <f>F10/L2</f>
        <v>1.4736842105263157</v>
      </c>
      <c r="F2" s="21">
        <f>F11/L2</f>
        <v>2.1578947368421053</v>
      </c>
      <c r="G2" s="21">
        <f>F12/L2</f>
        <v>1.9473684210526316</v>
      </c>
      <c r="H2" s="23">
        <v>0.3463</v>
      </c>
      <c r="I2" s="23">
        <v>0.2203</v>
      </c>
      <c r="J2" s="49">
        <v>0.60270000000000001</v>
      </c>
      <c r="K2" s="21">
        <f>F16/L2</f>
        <v>11.947368421052632</v>
      </c>
      <c r="L2" s="50">
        <v>19</v>
      </c>
    </row>
    <row r="3" spans="1:12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</row>
    <row r="4" spans="1:12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</row>
    <row r="5" spans="1:12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ht="18" thickBot="1">
      <c r="A6" s="52" t="s">
        <v>120</v>
      </c>
      <c r="B6" s="13"/>
      <c r="C6" s="42" t="s">
        <v>98</v>
      </c>
      <c r="D6" s="42" t="s">
        <v>117</v>
      </c>
      <c r="E6" s="42" t="s">
        <v>118</v>
      </c>
      <c r="F6" s="34" t="s">
        <v>17</v>
      </c>
    </row>
    <row r="7" spans="1:12" ht="17">
      <c r="A7" s="53"/>
      <c r="B7" s="14" t="s">
        <v>1</v>
      </c>
      <c r="C7" s="37">
        <v>83</v>
      </c>
      <c r="D7" s="37">
        <v>102</v>
      </c>
      <c r="E7" s="37">
        <v>40</v>
      </c>
      <c r="F7" s="33">
        <f t="shared" ref="F7:F12" si="0">SUM(C7:E7)</f>
        <v>225</v>
      </c>
    </row>
    <row r="8" spans="1:12" ht="17">
      <c r="A8" s="53"/>
      <c r="B8" s="15" t="s">
        <v>2</v>
      </c>
      <c r="C8" s="37">
        <v>53</v>
      </c>
      <c r="D8" s="37">
        <v>74</v>
      </c>
      <c r="E8" s="37">
        <v>34</v>
      </c>
      <c r="F8" s="33">
        <f t="shared" si="0"/>
        <v>161</v>
      </c>
    </row>
    <row r="9" spans="1:12" ht="17">
      <c r="A9" s="53"/>
      <c r="B9" s="15" t="s">
        <v>3</v>
      </c>
      <c r="C9" s="37">
        <v>8</v>
      </c>
      <c r="D9" s="40">
        <v>10</v>
      </c>
      <c r="E9" s="37">
        <v>4</v>
      </c>
      <c r="F9" s="33">
        <f t="shared" si="0"/>
        <v>22</v>
      </c>
    </row>
    <row r="10" spans="1:12" ht="17">
      <c r="A10" s="53"/>
      <c r="B10" s="15" t="s">
        <v>4</v>
      </c>
      <c r="C10" s="40">
        <v>16</v>
      </c>
      <c r="D10" s="40">
        <v>8</v>
      </c>
      <c r="E10" s="37">
        <v>4</v>
      </c>
      <c r="F10" s="33">
        <f t="shared" si="0"/>
        <v>28</v>
      </c>
    </row>
    <row r="11" spans="1:12" ht="17">
      <c r="A11" s="53"/>
      <c r="B11" s="15" t="s">
        <v>5</v>
      </c>
      <c r="C11" s="40">
        <v>15</v>
      </c>
      <c r="D11" s="40">
        <v>18</v>
      </c>
      <c r="E11" s="37">
        <v>8</v>
      </c>
      <c r="F11" s="33">
        <f t="shared" si="0"/>
        <v>41</v>
      </c>
    </row>
    <row r="12" spans="1:12" ht="17">
      <c r="A12" s="53"/>
      <c r="B12" s="15" t="s">
        <v>6</v>
      </c>
      <c r="C12" s="40">
        <v>16</v>
      </c>
      <c r="D12" s="40">
        <v>13</v>
      </c>
      <c r="E12" s="37">
        <v>8</v>
      </c>
      <c r="F12" s="33">
        <f t="shared" si="0"/>
        <v>37</v>
      </c>
    </row>
    <row r="13" spans="1:12" ht="17">
      <c r="A13" s="53"/>
      <c r="B13" s="15" t="s">
        <v>18</v>
      </c>
      <c r="C13" s="35" t="s">
        <v>70</v>
      </c>
      <c r="D13" s="35" t="s">
        <v>93</v>
      </c>
      <c r="E13" s="35" t="s">
        <v>113</v>
      </c>
      <c r="F13" s="19" t="s">
        <v>121</v>
      </c>
    </row>
    <row r="14" spans="1:12" ht="18" thickBot="1">
      <c r="A14" s="53"/>
      <c r="B14" s="15" t="s">
        <v>19</v>
      </c>
      <c r="C14" s="35" t="s">
        <v>71</v>
      </c>
      <c r="D14" s="35" t="s">
        <v>94</v>
      </c>
      <c r="E14" s="35" t="s">
        <v>114</v>
      </c>
      <c r="F14" s="19" t="s">
        <v>122</v>
      </c>
    </row>
    <row r="15" spans="1:12" ht="18" thickBot="1">
      <c r="A15" s="53"/>
      <c r="B15" s="17" t="s">
        <v>21</v>
      </c>
      <c r="C15" s="36" t="s">
        <v>72</v>
      </c>
      <c r="D15" s="36" t="s">
        <v>95</v>
      </c>
      <c r="E15" s="36" t="s">
        <v>115</v>
      </c>
      <c r="F15" s="18" t="s">
        <v>123</v>
      </c>
    </row>
    <row r="16" spans="1:12" ht="18" thickBot="1">
      <c r="A16" s="53"/>
      <c r="B16" s="16" t="s">
        <v>10</v>
      </c>
      <c r="C16" s="44">
        <v>84</v>
      </c>
      <c r="D16" s="44">
        <v>110</v>
      </c>
      <c r="E16" s="44">
        <v>33</v>
      </c>
      <c r="F16" s="33">
        <f>SUM(C16:E16)</f>
        <v>227</v>
      </c>
    </row>
    <row r="17" spans="1:6" ht="18" thickBot="1">
      <c r="A17" s="54"/>
      <c r="B17" s="17" t="s">
        <v>9</v>
      </c>
      <c r="C17" s="37" t="s">
        <v>69</v>
      </c>
      <c r="D17" s="37" t="s">
        <v>96</v>
      </c>
      <c r="E17" s="37" t="s">
        <v>112</v>
      </c>
      <c r="F17" s="51" t="s">
        <v>124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I11" sqref="I11"/>
    </sheetView>
  </sheetViews>
  <sheetFormatPr baseColWidth="10" defaultRowHeight="15" x14ac:dyDescent="0"/>
  <cols>
    <col min="1" max="1" width="47.6640625" customWidth="1"/>
    <col min="8" max="8" width="14.5" customWidth="1"/>
    <col min="10" max="10" width="15.5" customWidth="1"/>
  </cols>
  <sheetData>
    <row r="1" spans="1:11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20</v>
      </c>
      <c r="K1" s="5" t="s">
        <v>10</v>
      </c>
    </row>
    <row r="2" spans="1:11" s="62" customFormat="1" ht="19">
      <c r="A2" s="55" t="s">
        <v>119</v>
      </c>
      <c r="B2" s="56">
        <f>AVERAGE(C7:G7)</f>
        <v>6.4</v>
      </c>
      <c r="C2" s="57">
        <f>AVERAGE(C8:G8)</f>
        <v>8</v>
      </c>
      <c r="D2" s="57">
        <f>AVERAGE(C9:G9)</f>
        <v>2.2000000000000002</v>
      </c>
      <c r="E2" s="57">
        <f>AVERAGE(C10:G10)</f>
        <v>1.6</v>
      </c>
      <c r="F2" s="57">
        <f>AVERAGE(C11:G11)</f>
        <v>2.4</v>
      </c>
      <c r="G2" s="57">
        <f>AVERAGE(C12:G12)</f>
        <v>2.4</v>
      </c>
      <c r="H2" s="58" t="s">
        <v>136</v>
      </c>
      <c r="I2" s="59" t="s">
        <v>137</v>
      </c>
      <c r="J2" s="60">
        <v>0.4</v>
      </c>
      <c r="K2" s="61">
        <f>AVERAGE(C16:G16)</f>
        <v>9.6</v>
      </c>
    </row>
    <row r="3" spans="1:11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</row>
    <row r="4" spans="1:11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</row>
    <row r="5" spans="1:11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8" thickBot="1">
      <c r="A6" s="52" t="s">
        <v>119</v>
      </c>
      <c r="B6" s="13"/>
      <c r="C6" s="42" t="s">
        <v>11</v>
      </c>
      <c r="D6" s="42" t="s">
        <v>12</v>
      </c>
      <c r="E6" s="42" t="s">
        <v>13</v>
      </c>
      <c r="F6" s="42" t="s">
        <v>14</v>
      </c>
      <c r="G6" s="42" t="s">
        <v>15</v>
      </c>
      <c r="H6" s="34" t="s">
        <v>17</v>
      </c>
    </row>
    <row r="7" spans="1:11" ht="17">
      <c r="A7" s="53"/>
      <c r="B7" s="14" t="s">
        <v>1</v>
      </c>
      <c r="C7" s="35">
        <v>6</v>
      </c>
      <c r="D7" s="37">
        <v>14</v>
      </c>
      <c r="E7" s="37">
        <v>2</v>
      </c>
      <c r="F7" s="37">
        <v>7</v>
      </c>
      <c r="G7" s="37">
        <v>3</v>
      </c>
      <c r="H7" s="33">
        <f>SUM(C7:G7)</f>
        <v>32</v>
      </c>
    </row>
    <row r="8" spans="1:11" ht="17">
      <c r="A8" s="53"/>
      <c r="B8" s="15" t="s">
        <v>2</v>
      </c>
      <c r="C8" s="38">
        <v>9</v>
      </c>
      <c r="D8" s="39">
        <v>8</v>
      </c>
      <c r="E8" s="38">
        <v>4</v>
      </c>
      <c r="F8" s="40">
        <v>14</v>
      </c>
      <c r="G8" s="40">
        <v>5</v>
      </c>
      <c r="H8" s="33">
        <f>SUM(C8:G8)</f>
        <v>40</v>
      </c>
    </row>
    <row r="9" spans="1:11" ht="17">
      <c r="A9" s="53"/>
      <c r="B9" s="15" t="s">
        <v>3</v>
      </c>
      <c r="C9" s="38">
        <v>0</v>
      </c>
      <c r="D9" s="37">
        <v>1</v>
      </c>
      <c r="E9" s="40">
        <v>2</v>
      </c>
      <c r="F9" s="40">
        <v>5</v>
      </c>
      <c r="G9" s="40">
        <v>3</v>
      </c>
      <c r="H9" s="33">
        <f>SUM(C9:G9)</f>
        <v>11</v>
      </c>
    </row>
    <row r="10" spans="1:11" ht="17">
      <c r="A10" s="53"/>
      <c r="B10" s="15" t="s">
        <v>4</v>
      </c>
      <c r="C10" s="38">
        <v>2</v>
      </c>
      <c r="D10" s="40">
        <v>1</v>
      </c>
      <c r="E10" s="40">
        <v>4</v>
      </c>
      <c r="F10" s="40">
        <v>0</v>
      </c>
      <c r="G10" s="40">
        <v>1</v>
      </c>
      <c r="H10" s="33">
        <f>SUM(C10:G10)</f>
        <v>8</v>
      </c>
    </row>
    <row r="11" spans="1:11" ht="17">
      <c r="A11" s="53"/>
      <c r="B11" s="15" t="s">
        <v>5</v>
      </c>
      <c r="C11" s="38">
        <v>2</v>
      </c>
      <c r="D11" s="40">
        <v>2</v>
      </c>
      <c r="E11" s="40">
        <v>0</v>
      </c>
      <c r="F11" s="40">
        <v>4</v>
      </c>
      <c r="G11" s="40">
        <v>4</v>
      </c>
      <c r="H11" s="33">
        <f>SUM(C11:G11)</f>
        <v>12</v>
      </c>
    </row>
    <row r="12" spans="1:11" ht="17">
      <c r="A12" s="53"/>
      <c r="B12" s="15" t="s">
        <v>6</v>
      </c>
      <c r="C12" s="38">
        <v>1</v>
      </c>
      <c r="D12" s="40">
        <v>6</v>
      </c>
      <c r="E12" s="40">
        <v>2</v>
      </c>
      <c r="F12" s="40">
        <v>1</v>
      </c>
      <c r="G12" s="40">
        <v>2</v>
      </c>
      <c r="H12" s="33">
        <f>SUM(C12:G12)</f>
        <v>12</v>
      </c>
    </row>
    <row r="13" spans="1:11" ht="17">
      <c r="A13" s="53"/>
      <c r="B13" s="15" t="s">
        <v>18</v>
      </c>
      <c r="C13" s="41" t="s">
        <v>126</v>
      </c>
      <c r="D13" s="40" t="s">
        <v>75</v>
      </c>
      <c r="E13" s="40" t="s">
        <v>83</v>
      </c>
      <c r="F13" s="40" t="s">
        <v>55</v>
      </c>
      <c r="G13" s="40" t="s">
        <v>76</v>
      </c>
      <c r="H13" s="19" t="s">
        <v>134</v>
      </c>
    </row>
    <row r="14" spans="1:11" ht="18" thickBot="1">
      <c r="A14" s="53"/>
      <c r="B14" s="15" t="s">
        <v>19</v>
      </c>
      <c r="C14" s="38" t="s">
        <v>47</v>
      </c>
      <c r="D14" s="40" t="s">
        <v>64</v>
      </c>
      <c r="E14" s="40" t="s">
        <v>76</v>
      </c>
      <c r="F14" s="40" t="s">
        <v>77</v>
      </c>
      <c r="G14" s="40" t="s">
        <v>104</v>
      </c>
      <c r="H14" s="19" t="s">
        <v>135</v>
      </c>
    </row>
    <row r="15" spans="1:11" ht="18" thickBot="1">
      <c r="A15" s="53"/>
      <c r="B15" s="17" t="s">
        <v>21</v>
      </c>
      <c r="C15" s="36" t="s">
        <v>127</v>
      </c>
      <c r="D15" s="42" t="s">
        <v>56</v>
      </c>
      <c r="E15" s="42" t="s">
        <v>56</v>
      </c>
      <c r="F15" s="42" t="s">
        <v>131</v>
      </c>
      <c r="G15" s="42" t="s">
        <v>47</v>
      </c>
      <c r="H15" s="33" t="s">
        <v>75</v>
      </c>
    </row>
    <row r="16" spans="1:11" ht="18" thickBot="1">
      <c r="A16" s="53"/>
      <c r="B16" s="16" t="s">
        <v>10</v>
      </c>
      <c r="C16" s="43">
        <v>7</v>
      </c>
      <c r="D16" s="44">
        <v>10</v>
      </c>
      <c r="E16" s="44">
        <v>6</v>
      </c>
      <c r="F16" s="44">
        <v>21</v>
      </c>
      <c r="G16" s="44">
        <v>4</v>
      </c>
      <c r="H16" s="33">
        <f>SUM(C16:G16)</f>
        <v>48</v>
      </c>
    </row>
    <row r="17" spans="1:8" ht="18" thickBot="1">
      <c r="A17" s="54"/>
      <c r="B17" s="17" t="s">
        <v>9</v>
      </c>
      <c r="C17" s="43" t="s">
        <v>125</v>
      </c>
      <c r="D17" s="44" t="s">
        <v>128</v>
      </c>
      <c r="E17" s="44" t="s">
        <v>129</v>
      </c>
      <c r="F17" s="44" t="s">
        <v>130</v>
      </c>
      <c r="G17" s="44" t="s">
        <v>132</v>
      </c>
      <c r="H17" s="33" t="s">
        <v>133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Лучшие показатели</vt:lpstr>
      <vt:lpstr>Cезон(2016-2017)</vt:lpstr>
      <vt:lpstr>Общий</vt:lpstr>
      <vt:lpstr>UaBA(2017)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Дима Дима</cp:lastModifiedBy>
  <cp:lastPrinted>2016-06-15T17:20:48Z</cp:lastPrinted>
  <dcterms:created xsi:type="dcterms:W3CDTF">2016-06-09T13:37:37Z</dcterms:created>
  <dcterms:modified xsi:type="dcterms:W3CDTF">2017-06-19T11:41:59Z</dcterms:modified>
</cp:coreProperties>
</file>