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00" tabRatio="500" activeTab="3"/>
  </bookViews>
  <sheets>
    <sheet name="Лучшие показатели" sheetId="5" r:id="rId1"/>
    <sheet name="ABL(15-16)" sheetId="2" r:id="rId2"/>
    <sheet name="Общий" sheetId="7" r:id="rId3"/>
    <sheet name="ABL(2016-17)" sheetId="6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2" l="1"/>
  <c r="J31" i="2"/>
  <c r="J30" i="2"/>
  <c r="J29" i="2"/>
  <c r="J28" i="2"/>
  <c r="J27" i="2"/>
  <c r="J26" i="2"/>
  <c r="K21" i="2"/>
  <c r="G21" i="2"/>
  <c r="F21" i="2"/>
  <c r="E21" i="2"/>
  <c r="D21" i="2"/>
  <c r="C21" i="2"/>
  <c r="B21" i="2"/>
  <c r="E16" i="7"/>
  <c r="E12" i="7"/>
  <c r="E11" i="7"/>
  <c r="E10" i="7"/>
  <c r="E9" i="7"/>
  <c r="E8" i="7"/>
  <c r="E7" i="7"/>
  <c r="K2" i="7"/>
  <c r="G2" i="7"/>
  <c r="F2" i="7"/>
  <c r="E2" i="7"/>
  <c r="D2" i="7"/>
  <c r="C2" i="7"/>
  <c r="B2" i="7"/>
  <c r="O16" i="6"/>
  <c r="O12" i="6"/>
  <c r="O11" i="6"/>
  <c r="O10" i="6"/>
  <c r="O9" i="6"/>
  <c r="O8" i="6"/>
  <c r="O7" i="6"/>
  <c r="K2" i="6"/>
  <c r="G2" i="6"/>
  <c r="F2" i="6"/>
  <c r="E2" i="6"/>
  <c r="D2" i="6"/>
  <c r="C2" i="6"/>
  <c r="B2" i="6"/>
  <c r="G7" i="2"/>
  <c r="G8" i="2"/>
  <c r="G9" i="2"/>
  <c r="G10" i="2"/>
  <c r="G11" i="2"/>
  <c r="G12" i="2"/>
  <c r="G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<sst xmlns="http://schemas.openxmlformats.org/spreadsheetml/2006/main" count="298" uniqueCount="137">
  <si>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</si>
  <si>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</si>
  <si>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</si>
  <si>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</si>
  <si>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</si>
  <si>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</si>
  <si>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</si>
  <si>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</si>
  <si>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</si>
  <si>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</si>
  <si>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</si>
  <si>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</si>
  <si>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</si>
  <si>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</si>
  <si>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</si>
  <si>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</si>
  <si>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</si>
  <si>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</si>
  <si>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</si>
  <si>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</si>
  <si>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</si>
  <si>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</si>
  <si>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</si>
  <si>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</si>
  <si>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</si>
  <si>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</si>
  <si>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</si>
  <si>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</si>
  <si>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</si>
  <si>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</si>
  <si>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</si>
  <si>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</si>
  <si>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</si>
  <si>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</si>
  <si>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</si>
  <si>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</si>
  <si>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</si>
  <si>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</si>
  <si>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</si>
  <si>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</si>
  <si>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</si>
  <si>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</si>
  <si>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</si>
  <si>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30;00</t>
  </si>
  <si>
    <t>7\11</t>
  </si>
  <si>
    <t>4\5</t>
  </si>
  <si>
    <t>-</t>
  </si>
  <si>
    <t>27;14</t>
  </si>
  <si>
    <t>4\9</t>
  </si>
  <si>
    <t>29;30</t>
  </si>
  <si>
    <t>4\13</t>
  </si>
  <si>
    <t>0\1</t>
  </si>
  <si>
    <t>4\6</t>
  </si>
  <si>
    <t>31;54</t>
  </si>
  <si>
    <t>2\8</t>
  </si>
  <si>
    <t>0\2</t>
  </si>
  <si>
    <t>2\2</t>
  </si>
  <si>
    <t>0\3</t>
  </si>
  <si>
    <t>118;38</t>
  </si>
  <si>
    <t>17\41</t>
  </si>
  <si>
    <t>10\13</t>
  </si>
  <si>
    <t>33;42</t>
  </si>
  <si>
    <t>5\12</t>
  </si>
  <si>
    <t>1\2</t>
  </si>
  <si>
    <t>37;17</t>
  </si>
  <si>
    <t>34;16</t>
  </si>
  <si>
    <t>3\9</t>
  </si>
  <si>
    <t>7\10</t>
  </si>
  <si>
    <t>22;53</t>
  </si>
  <si>
    <t>5\9</t>
  </si>
  <si>
    <t>3\3</t>
  </si>
  <si>
    <t>40;00</t>
  </si>
  <si>
    <t>6\16</t>
  </si>
  <si>
    <t>0\4</t>
  </si>
  <si>
    <t>32;50</t>
  </si>
  <si>
    <t>6\6</t>
  </si>
  <si>
    <t>Gm7</t>
  </si>
  <si>
    <t>34;10</t>
  </si>
  <si>
    <t>235;08</t>
  </si>
  <si>
    <t>30\77</t>
  </si>
  <si>
    <t>1\8</t>
  </si>
  <si>
    <t>22\29</t>
  </si>
  <si>
    <t>UaBA</t>
  </si>
  <si>
    <t>Summer Cup</t>
  </si>
  <si>
    <t>63,64%(7\11)</t>
  </si>
  <si>
    <t>100%(6\6)</t>
  </si>
  <si>
    <t>Денис  Комарняк (2015-2016г) (Providna) ABL</t>
  </si>
  <si>
    <t>Денис Комарняк</t>
  </si>
  <si>
    <t>Gm8</t>
  </si>
  <si>
    <t>Gm9</t>
  </si>
  <si>
    <t>Gm10</t>
  </si>
  <si>
    <t>Gm11</t>
  </si>
  <si>
    <t>Gm12</t>
  </si>
  <si>
    <t>Game</t>
  </si>
  <si>
    <t>ABL</t>
  </si>
  <si>
    <t>S. Cup</t>
  </si>
  <si>
    <t>Денис  Комарняк (2016г) (5 Element) Summer Cup</t>
  </si>
  <si>
    <t>Денис  Комарняк (2016-17г) (5 Element) ABL</t>
  </si>
  <si>
    <t xml:space="preserve">Денис  Комарняк (2015-2016г) (Providna- 5 Element) </t>
  </si>
  <si>
    <t>47\118</t>
  </si>
  <si>
    <t>1\11</t>
  </si>
  <si>
    <t>32\42</t>
  </si>
  <si>
    <t>353м 46с</t>
  </si>
  <si>
    <t>23;18</t>
  </si>
  <si>
    <t>31;39</t>
  </si>
  <si>
    <t>16\27</t>
  </si>
  <si>
    <t>12\16</t>
  </si>
  <si>
    <t>28;20</t>
  </si>
  <si>
    <t>8\20</t>
  </si>
  <si>
    <t>3\5</t>
  </si>
  <si>
    <t>23;47</t>
  </si>
  <si>
    <t>2\4</t>
  </si>
  <si>
    <t>22;55</t>
  </si>
  <si>
    <t>6\9</t>
  </si>
  <si>
    <t>36;08</t>
  </si>
  <si>
    <t>6\11</t>
  </si>
  <si>
    <t>1\1</t>
  </si>
  <si>
    <t>34;01</t>
  </si>
  <si>
    <t>7\21</t>
  </si>
  <si>
    <t>33;27</t>
  </si>
  <si>
    <t>2\11</t>
  </si>
  <si>
    <t>8\11</t>
  </si>
  <si>
    <t>33;00</t>
  </si>
  <si>
    <t>7\12</t>
  </si>
  <si>
    <t>4\4</t>
  </si>
  <si>
    <t>30;05</t>
  </si>
  <si>
    <t>3\8</t>
  </si>
  <si>
    <t>31;02</t>
  </si>
  <si>
    <t>31;49</t>
  </si>
  <si>
    <t>4\19</t>
  </si>
  <si>
    <t>2\3</t>
  </si>
  <si>
    <t>359м 31с</t>
  </si>
  <si>
    <t>68\160</t>
  </si>
  <si>
    <t>1\10</t>
  </si>
  <si>
    <t>53\71</t>
  </si>
  <si>
    <t>2016-2017</t>
  </si>
  <si>
    <t>100%(1\1)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</si>
</sst>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8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3"/>
      <name val="Arial"/>
    </font>
    <font>
      <i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9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25" fillId="0" borderId="18" xfId="0" applyNumberFormat="1" applyFont="1" applyBorder="1" applyAlignment="1">
      <alignment horizontal="center"/>
    </xf>
  </cellXfs>
  <cellStyles count="19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7" sqref="E17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87</v>
      </c>
    </row>
    <row r="2" spans="1:7" ht="27" customHeight="1"/>
    <row r="4" spans="1:7" s="41" customFormat="1" ht="18">
      <c r="A4" s="41" t="s">
        <v>39</v>
      </c>
      <c r="B4" s="42" t="s">
        <v>22</v>
      </c>
      <c r="C4" s="42" t="s">
        <v>41</v>
      </c>
      <c r="D4" s="42" t="s">
        <v>42</v>
      </c>
      <c r="E4" s="42"/>
      <c r="F4" s="42"/>
      <c r="G4" s="42"/>
    </row>
    <row r="5" spans="1:7" s="41" customFormat="1" ht="18">
      <c r="A5" s="43" t="s">
        <v>23</v>
      </c>
      <c r="B5" s="71" t="s">
        <v>71</v>
      </c>
      <c r="C5" s="48" t="s">
        <v>83</v>
      </c>
      <c r="D5" s="47">
        <v>2016</v>
      </c>
      <c r="E5" s="44"/>
      <c r="F5" s="45"/>
      <c r="G5" s="43"/>
    </row>
    <row r="6" spans="1:7" s="41" customFormat="1" ht="18">
      <c r="A6" s="43" t="s">
        <v>24</v>
      </c>
      <c r="B6" s="42">
        <v>16</v>
      </c>
      <c r="C6" s="48" t="s">
        <v>94</v>
      </c>
      <c r="D6" s="47" t="s">
        <v>135</v>
      </c>
      <c r="E6" s="43"/>
      <c r="F6" s="45"/>
      <c r="G6" s="43"/>
    </row>
    <row r="7" spans="1:7" s="41" customFormat="1" ht="18">
      <c r="A7" s="43" t="s">
        <v>25</v>
      </c>
      <c r="B7" s="42">
        <v>27</v>
      </c>
      <c r="C7" s="48" t="s">
        <v>94</v>
      </c>
      <c r="D7" s="47" t="s">
        <v>135</v>
      </c>
      <c r="E7" s="43"/>
      <c r="F7" s="45"/>
      <c r="G7" s="43"/>
    </row>
    <row r="8" spans="1:7" s="41" customFormat="1" ht="18">
      <c r="A8" s="43" t="s">
        <v>26</v>
      </c>
      <c r="B8" s="49" t="s">
        <v>84</v>
      </c>
      <c r="C8" s="48" t="s">
        <v>82</v>
      </c>
      <c r="D8" s="47">
        <v>2016</v>
      </c>
      <c r="E8" s="43"/>
      <c r="F8" s="45"/>
      <c r="G8" s="43"/>
    </row>
    <row r="9" spans="1:7" s="41" customFormat="1" ht="18">
      <c r="A9" s="43" t="s">
        <v>27</v>
      </c>
      <c r="B9" s="42">
        <v>1</v>
      </c>
      <c r="C9" s="48" t="s">
        <v>94</v>
      </c>
      <c r="D9" s="47" t="s">
        <v>135</v>
      </c>
      <c r="E9" s="43"/>
      <c r="F9" s="45"/>
      <c r="G9" s="43"/>
    </row>
    <row r="10" spans="1:7" s="41" customFormat="1" ht="18">
      <c r="A10" s="43" t="s">
        <v>28</v>
      </c>
      <c r="B10" s="42">
        <v>3</v>
      </c>
      <c r="C10" s="48" t="s">
        <v>94</v>
      </c>
      <c r="D10" s="47" t="s">
        <v>135</v>
      </c>
      <c r="E10" s="43"/>
      <c r="F10" s="45"/>
      <c r="G10" s="43"/>
    </row>
    <row r="11" spans="1:7" s="41" customFormat="1" ht="18">
      <c r="A11" s="43" t="s">
        <v>29</v>
      </c>
      <c r="B11" s="49" t="s">
        <v>136</v>
      </c>
      <c r="C11" s="48" t="s">
        <v>94</v>
      </c>
      <c r="D11" s="47" t="s">
        <v>135</v>
      </c>
      <c r="E11" s="43"/>
      <c r="F11" s="45"/>
      <c r="G11" s="43"/>
    </row>
    <row r="12" spans="1:7" s="41" customFormat="1" ht="18">
      <c r="A12" s="43" t="s">
        <v>30</v>
      </c>
      <c r="B12" s="42">
        <v>12</v>
      </c>
      <c r="C12" s="48" t="s">
        <v>94</v>
      </c>
      <c r="D12" s="47" t="s">
        <v>135</v>
      </c>
      <c r="E12" s="43"/>
      <c r="F12" s="45"/>
      <c r="G12" s="43"/>
    </row>
    <row r="13" spans="1:7" s="41" customFormat="1" ht="18">
      <c r="A13" s="43" t="s">
        <v>31</v>
      </c>
      <c r="B13" s="42">
        <v>16</v>
      </c>
      <c r="C13" s="48" t="s">
        <v>94</v>
      </c>
      <c r="D13" s="47" t="s">
        <v>135</v>
      </c>
      <c r="E13" s="43"/>
      <c r="F13" s="45"/>
      <c r="G13" s="43"/>
    </row>
    <row r="14" spans="1:7" s="41" customFormat="1" ht="18">
      <c r="A14" s="43" t="s">
        <v>32</v>
      </c>
      <c r="B14" s="49" t="s">
        <v>85</v>
      </c>
      <c r="C14" s="48" t="s">
        <v>94</v>
      </c>
      <c r="D14" s="47" t="s">
        <v>135</v>
      </c>
      <c r="E14" s="43"/>
      <c r="F14" s="45"/>
      <c r="G14" s="43"/>
    </row>
    <row r="15" spans="1:7" s="41" customFormat="1" ht="18">
      <c r="A15" s="43" t="s">
        <v>40</v>
      </c>
      <c r="B15" s="42">
        <v>3</v>
      </c>
      <c r="C15" s="48" t="s">
        <v>94</v>
      </c>
      <c r="D15" s="47" t="s">
        <v>135</v>
      </c>
      <c r="E15" s="43"/>
      <c r="F15" s="45"/>
      <c r="G15" s="43"/>
    </row>
    <row r="16" spans="1:7" s="41" customFormat="1" ht="18">
      <c r="A16" s="43" t="s">
        <v>33</v>
      </c>
      <c r="B16" s="42">
        <v>19</v>
      </c>
      <c r="C16" s="48" t="s">
        <v>94</v>
      </c>
      <c r="D16" s="47" t="s">
        <v>135</v>
      </c>
      <c r="E16" s="43"/>
      <c r="F16" s="45"/>
      <c r="G16" s="43"/>
    </row>
    <row r="17" spans="1:7" s="41" customFormat="1" ht="18">
      <c r="A17" s="43" t="s">
        <v>34</v>
      </c>
      <c r="B17" s="42">
        <v>4</v>
      </c>
      <c r="C17" s="48" t="s">
        <v>94</v>
      </c>
      <c r="D17" s="47" t="s">
        <v>135</v>
      </c>
      <c r="E17" s="43"/>
      <c r="F17" s="45"/>
      <c r="G17" s="43"/>
    </row>
    <row r="18" spans="1:7" s="41" customFormat="1" ht="18">
      <c r="A18" s="43" t="s">
        <v>35</v>
      </c>
      <c r="B18" s="42">
        <v>4</v>
      </c>
      <c r="C18" s="48" t="s">
        <v>83</v>
      </c>
      <c r="D18" s="47">
        <v>2016</v>
      </c>
      <c r="E18" s="43"/>
      <c r="F18" s="45"/>
      <c r="G18" s="43"/>
    </row>
    <row r="19" spans="1:7" s="41" customFormat="1" ht="18">
      <c r="A19" s="43" t="s">
        <v>36</v>
      </c>
      <c r="B19" s="42">
        <v>3</v>
      </c>
      <c r="C19" s="48" t="s">
        <v>83</v>
      </c>
      <c r="D19" s="47">
        <v>2016</v>
      </c>
      <c r="E19" s="43"/>
      <c r="F19" s="45"/>
      <c r="G19" s="43"/>
    </row>
    <row r="20" spans="1:7" s="41" customFormat="1" ht="18">
      <c r="A20" s="43" t="s">
        <v>37</v>
      </c>
      <c r="B20" s="42">
        <v>41</v>
      </c>
      <c r="C20" s="48" t="s">
        <v>94</v>
      </c>
      <c r="D20" s="47" t="s">
        <v>135</v>
      </c>
      <c r="E20" s="43"/>
      <c r="F20" s="45"/>
      <c r="G20" s="43"/>
    </row>
    <row r="21" spans="1:7" s="41" customFormat="1" ht="18">
      <c r="A21" s="43" t="s">
        <v>38</v>
      </c>
      <c r="B21" s="42">
        <v>44</v>
      </c>
      <c r="C21" s="48" t="s">
        <v>94</v>
      </c>
      <c r="D21" s="47" t="s">
        <v>135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workbookViewId="0">
      <selection activeCell="A21" sqref="A21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20</v>
      </c>
      <c r="K1" s="5" t="s">
        <v>10</v>
      </c>
      <c r="L1" s="21"/>
      <c r="M1" s="21"/>
    </row>
    <row r="2" spans="1:14" ht="20">
      <c r="A2" s="22" t="s">
        <v>86</v>
      </c>
      <c r="B2" s="34">
        <f>AVERAGE(C7:F7)</f>
        <v>11</v>
      </c>
      <c r="C2" s="35">
        <f>AVERAGE(C8:F8)</f>
        <v>7</v>
      </c>
      <c r="D2" s="35">
        <f>AVERAGE(C9:F9)</f>
        <v>1</v>
      </c>
      <c r="E2" s="35">
        <f>AVERAGE(C10:F10)</f>
        <v>2</v>
      </c>
      <c r="F2" s="35">
        <f>AVERAGE(C11:F11)</f>
        <v>0</v>
      </c>
      <c r="G2" s="35">
        <f>AVERAGE(B12:F12)</f>
        <v>1.25</v>
      </c>
      <c r="H2" s="69">
        <v>0.41460000000000002</v>
      </c>
      <c r="I2" s="72">
        <v>0</v>
      </c>
      <c r="J2" s="70">
        <v>0.76919999999999999</v>
      </c>
      <c r="K2" s="36">
        <f>AVERAGE(C15:F15)</f>
        <v>12.25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7" t="s">
        <v>86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29" t="s">
        <v>17</v>
      </c>
    </row>
    <row r="7" spans="1:14" ht="18" thickBot="1">
      <c r="A7" s="77"/>
      <c r="B7" s="30" t="s">
        <v>1</v>
      </c>
      <c r="C7" s="65">
        <v>18</v>
      </c>
      <c r="D7" s="65">
        <v>8</v>
      </c>
      <c r="E7" s="65">
        <v>12</v>
      </c>
      <c r="F7" s="65">
        <v>6</v>
      </c>
      <c r="G7" s="31">
        <f t="shared" ref="G7:G12" si="0">SUM(C7:F7)</f>
        <v>44</v>
      </c>
    </row>
    <row r="8" spans="1:14" ht="18" thickBot="1">
      <c r="A8" s="77"/>
      <c r="B8" s="32" t="s">
        <v>2</v>
      </c>
      <c r="C8" s="65">
        <v>5</v>
      </c>
      <c r="D8" s="66">
        <v>10</v>
      </c>
      <c r="E8" s="65">
        <v>6</v>
      </c>
      <c r="F8" s="65">
        <v>7</v>
      </c>
      <c r="G8" s="31">
        <f t="shared" si="0"/>
        <v>28</v>
      </c>
    </row>
    <row r="9" spans="1:14" ht="18" thickBot="1">
      <c r="A9" s="77"/>
      <c r="B9" s="32" t="s">
        <v>3</v>
      </c>
      <c r="C9" s="65">
        <v>0</v>
      </c>
      <c r="D9" s="65">
        <v>1</v>
      </c>
      <c r="E9" s="65">
        <v>1</v>
      </c>
      <c r="F9" s="65">
        <v>2</v>
      </c>
      <c r="G9" s="31">
        <f t="shared" si="0"/>
        <v>4</v>
      </c>
    </row>
    <row r="10" spans="1:14" ht="18" thickBot="1">
      <c r="A10" s="77"/>
      <c r="B10" s="32" t="s">
        <v>4</v>
      </c>
      <c r="C10" s="65">
        <v>3</v>
      </c>
      <c r="D10" s="65">
        <v>0</v>
      </c>
      <c r="E10" s="65">
        <v>3</v>
      </c>
      <c r="F10" s="65">
        <v>2</v>
      </c>
      <c r="G10" s="31">
        <f t="shared" si="0"/>
        <v>8</v>
      </c>
    </row>
    <row r="11" spans="1:14" ht="18" thickBot="1">
      <c r="A11" s="77"/>
      <c r="B11" s="32" t="s">
        <v>5</v>
      </c>
      <c r="C11" s="65">
        <v>0</v>
      </c>
      <c r="D11" s="65">
        <v>0</v>
      </c>
      <c r="E11" s="65">
        <v>0</v>
      </c>
      <c r="F11" s="65">
        <v>0</v>
      </c>
      <c r="G11" s="31">
        <f t="shared" si="0"/>
        <v>0</v>
      </c>
    </row>
    <row r="12" spans="1:14" ht="18" thickBot="1">
      <c r="A12" s="77"/>
      <c r="B12" s="32" t="s">
        <v>6</v>
      </c>
      <c r="C12" s="65">
        <v>1</v>
      </c>
      <c r="D12" s="65">
        <v>1</v>
      </c>
      <c r="E12" s="65">
        <v>2</v>
      </c>
      <c r="F12" s="65">
        <v>1</v>
      </c>
      <c r="G12" s="31">
        <f t="shared" si="0"/>
        <v>5</v>
      </c>
    </row>
    <row r="13" spans="1:14" ht="18" thickBot="1">
      <c r="A13" s="77"/>
      <c r="B13" s="32" t="s">
        <v>18</v>
      </c>
      <c r="C13" s="67" t="s">
        <v>44</v>
      </c>
      <c r="D13" s="65" t="s">
        <v>48</v>
      </c>
      <c r="E13" s="65" t="s">
        <v>50</v>
      </c>
      <c r="F13" s="65" t="s">
        <v>54</v>
      </c>
      <c r="G13" s="31" t="s">
        <v>59</v>
      </c>
      <c r="H13" s="54"/>
    </row>
    <row r="14" spans="1:14" ht="18" thickBot="1">
      <c r="A14" s="77"/>
      <c r="B14" s="32" t="s">
        <v>19</v>
      </c>
      <c r="C14" s="65" t="s">
        <v>46</v>
      </c>
      <c r="D14" s="65" t="s">
        <v>46</v>
      </c>
      <c r="E14" s="65" t="s">
        <v>51</v>
      </c>
      <c r="F14" s="65" t="s">
        <v>55</v>
      </c>
      <c r="G14" s="31" t="s">
        <v>57</v>
      </c>
    </row>
    <row r="15" spans="1:14" ht="18" thickBot="1">
      <c r="A15" s="77"/>
      <c r="B15" s="33" t="s">
        <v>10</v>
      </c>
      <c r="C15" s="68">
        <v>20</v>
      </c>
      <c r="D15" s="68">
        <v>13</v>
      </c>
      <c r="E15" s="68">
        <v>8</v>
      </c>
      <c r="F15" s="68">
        <v>8</v>
      </c>
      <c r="G15" s="31">
        <f>SUM(C15:F15)</f>
        <v>49</v>
      </c>
    </row>
    <row r="16" spans="1:14" ht="18" thickBot="1">
      <c r="A16" s="77"/>
      <c r="B16" s="33" t="s">
        <v>21</v>
      </c>
      <c r="C16" s="68" t="s">
        <v>45</v>
      </c>
      <c r="D16" s="68" t="s">
        <v>46</v>
      </c>
      <c r="E16" s="68" t="s">
        <v>52</v>
      </c>
      <c r="F16" s="68" t="s">
        <v>56</v>
      </c>
      <c r="G16" s="29" t="s">
        <v>60</v>
      </c>
      <c r="H16" s="54"/>
    </row>
    <row r="17" spans="1:11" ht="18" thickBot="1">
      <c r="A17" s="77"/>
      <c r="B17" s="33" t="s">
        <v>9</v>
      </c>
      <c r="C17" s="68" t="s">
        <v>43</v>
      </c>
      <c r="D17" s="68" t="s">
        <v>47</v>
      </c>
      <c r="E17" s="68" t="s">
        <v>49</v>
      </c>
      <c r="F17" s="68" t="s">
        <v>53</v>
      </c>
      <c r="G17" s="29" t="s">
        <v>58</v>
      </c>
      <c r="H17" s="55"/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20</v>
      </c>
      <c r="K20" s="5" t="s">
        <v>10</v>
      </c>
    </row>
    <row r="21" spans="1:11" ht="20">
      <c r="A21" s="6" t="s">
        <v>96</v>
      </c>
      <c r="B21" s="37">
        <f>AVERAGE(C26:I26)</f>
        <v>12.142857142857142</v>
      </c>
      <c r="C21" s="38">
        <f>AVERAGE(C27:I27)</f>
        <v>10.571428571428571</v>
      </c>
      <c r="D21" s="38">
        <f>AVERAGE(C28:I28)</f>
        <v>2</v>
      </c>
      <c r="E21" s="38">
        <f>AVERAGE(C29:I29)</f>
        <v>1.2857142857142858</v>
      </c>
      <c r="F21" s="38">
        <f>AVERAGE(C30:I30)</f>
        <v>1</v>
      </c>
      <c r="G21" s="38">
        <f>AVERAGE(C31:I31)</f>
        <v>2</v>
      </c>
      <c r="H21" s="39">
        <v>0.3896</v>
      </c>
      <c r="I21" s="73">
        <v>0.125</v>
      </c>
      <c r="J21" s="40">
        <v>0.75860000000000005</v>
      </c>
      <c r="K21" s="36">
        <f>AVERAGE(C34:I34)</f>
        <v>15.714285714285714</v>
      </c>
    </row>
    <row r="22" spans="1:11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1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1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8" thickBot="1">
      <c r="A25" s="78" t="s">
        <v>96</v>
      </c>
      <c r="B25" s="12"/>
      <c r="C25" s="61" t="s">
        <v>11</v>
      </c>
      <c r="D25" s="61" t="s">
        <v>12</v>
      </c>
      <c r="E25" s="61" t="s">
        <v>13</v>
      </c>
      <c r="F25" s="61" t="s">
        <v>14</v>
      </c>
      <c r="G25" s="61" t="s">
        <v>15</v>
      </c>
      <c r="H25" s="61" t="s">
        <v>16</v>
      </c>
      <c r="I25" s="61" t="s">
        <v>76</v>
      </c>
      <c r="J25" s="51" t="s">
        <v>17</v>
      </c>
    </row>
    <row r="26" spans="1:11" ht="17">
      <c r="A26" s="79"/>
      <c r="B26" s="14" t="s">
        <v>1</v>
      </c>
      <c r="C26" s="52">
        <v>11</v>
      </c>
      <c r="D26" s="56">
        <v>12</v>
      </c>
      <c r="E26" s="56">
        <v>13</v>
      </c>
      <c r="F26" s="56">
        <v>13</v>
      </c>
      <c r="G26" s="56">
        <v>12</v>
      </c>
      <c r="H26" s="56">
        <v>12</v>
      </c>
      <c r="I26" s="56">
        <v>12</v>
      </c>
      <c r="J26" s="50">
        <f>SUM(C26:I26)</f>
        <v>85</v>
      </c>
    </row>
    <row r="27" spans="1:11" ht="17">
      <c r="A27" s="79"/>
      <c r="B27" s="15" t="s">
        <v>2</v>
      </c>
      <c r="C27" s="57">
        <v>10</v>
      </c>
      <c r="D27" s="58">
        <v>9</v>
      </c>
      <c r="E27" s="57">
        <v>16</v>
      </c>
      <c r="F27" s="59">
        <v>12</v>
      </c>
      <c r="G27" s="59">
        <v>15</v>
      </c>
      <c r="H27" s="59">
        <v>3</v>
      </c>
      <c r="I27" s="59">
        <v>9</v>
      </c>
      <c r="J27" s="50">
        <f t="shared" ref="J27:J31" si="1">SUM(C27:I27)</f>
        <v>74</v>
      </c>
    </row>
    <row r="28" spans="1:11" ht="17">
      <c r="A28" s="79"/>
      <c r="B28" s="15" t="s">
        <v>3</v>
      </c>
      <c r="C28" s="57">
        <v>3</v>
      </c>
      <c r="D28" s="56">
        <v>2</v>
      </c>
      <c r="E28" s="59">
        <v>3</v>
      </c>
      <c r="F28" s="59">
        <v>0</v>
      </c>
      <c r="G28" s="59">
        <v>2</v>
      </c>
      <c r="H28" s="59">
        <v>3</v>
      </c>
      <c r="I28" s="59">
        <v>1</v>
      </c>
      <c r="J28" s="50">
        <f t="shared" si="1"/>
        <v>14</v>
      </c>
    </row>
    <row r="29" spans="1:11" ht="17">
      <c r="A29" s="79"/>
      <c r="B29" s="15" t="s">
        <v>4</v>
      </c>
      <c r="C29" s="57">
        <v>0</v>
      </c>
      <c r="D29" s="59">
        <v>1</v>
      </c>
      <c r="E29" s="59">
        <v>2</v>
      </c>
      <c r="F29" s="59">
        <v>1</v>
      </c>
      <c r="G29" s="59">
        <v>1</v>
      </c>
      <c r="H29" s="59">
        <v>4</v>
      </c>
      <c r="I29" s="59">
        <v>0</v>
      </c>
      <c r="J29" s="50">
        <f t="shared" si="1"/>
        <v>9</v>
      </c>
    </row>
    <row r="30" spans="1:11" ht="17">
      <c r="A30" s="79"/>
      <c r="B30" s="15" t="s">
        <v>5</v>
      </c>
      <c r="C30" s="57">
        <v>0</v>
      </c>
      <c r="D30" s="59">
        <v>1</v>
      </c>
      <c r="E30" s="59">
        <v>1</v>
      </c>
      <c r="F30" s="59">
        <v>3</v>
      </c>
      <c r="G30" s="59">
        <v>2</v>
      </c>
      <c r="H30" s="59">
        <v>0</v>
      </c>
      <c r="I30" s="59">
        <v>0</v>
      </c>
      <c r="J30" s="50">
        <f t="shared" si="1"/>
        <v>7</v>
      </c>
    </row>
    <row r="31" spans="1:11" ht="17">
      <c r="A31" s="79"/>
      <c r="B31" s="15" t="s">
        <v>6</v>
      </c>
      <c r="C31" s="57">
        <v>1</v>
      </c>
      <c r="D31" s="59">
        <v>4</v>
      </c>
      <c r="E31" s="59">
        <v>0</v>
      </c>
      <c r="F31" s="59">
        <v>0</v>
      </c>
      <c r="G31" s="59">
        <v>3</v>
      </c>
      <c r="H31" s="59">
        <v>3</v>
      </c>
      <c r="I31" s="59">
        <v>3</v>
      </c>
      <c r="J31" s="50">
        <f t="shared" si="1"/>
        <v>14</v>
      </c>
    </row>
    <row r="32" spans="1:11" ht="17">
      <c r="A32" s="79"/>
      <c r="B32" s="15" t="s">
        <v>18</v>
      </c>
      <c r="C32" s="60" t="s">
        <v>62</v>
      </c>
      <c r="D32" s="59" t="s">
        <v>50</v>
      </c>
      <c r="E32" s="59" t="s">
        <v>66</v>
      </c>
      <c r="F32" s="59" t="s">
        <v>69</v>
      </c>
      <c r="G32" s="59" t="s">
        <v>72</v>
      </c>
      <c r="H32" s="59" t="s">
        <v>66</v>
      </c>
      <c r="I32" s="59" t="s">
        <v>48</v>
      </c>
      <c r="J32" s="31" t="s">
        <v>79</v>
      </c>
    </row>
    <row r="33" spans="1:10" ht="18" thickBot="1">
      <c r="A33" s="79"/>
      <c r="B33" s="15" t="s">
        <v>19</v>
      </c>
      <c r="C33" s="57" t="s">
        <v>57</v>
      </c>
      <c r="D33" s="59" t="s">
        <v>51</v>
      </c>
      <c r="E33" s="59" t="s">
        <v>46</v>
      </c>
      <c r="F33" s="59" t="s">
        <v>51</v>
      </c>
      <c r="G33" s="59" t="s">
        <v>46</v>
      </c>
      <c r="H33" s="59" t="s">
        <v>51</v>
      </c>
      <c r="I33" s="59" t="s">
        <v>63</v>
      </c>
      <c r="J33" s="31" t="s">
        <v>80</v>
      </c>
    </row>
    <row r="34" spans="1:10" ht="18" thickBot="1">
      <c r="A34" s="79"/>
      <c r="B34" s="16" t="s">
        <v>10</v>
      </c>
      <c r="C34" s="53">
        <v>12</v>
      </c>
      <c r="D34" s="61">
        <v>9</v>
      </c>
      <c r="E34" s="61">
        <v>26</v>
      </c>
      <c r="F34" s="61">
        <v>24</v>
      </c>
      <c r="G34" s="61">
        <v>15</v>
      </c>
      <c r="H34" s="61">
        <v>12</v>
      </c>
      <c r="I34" s="61">
        <v>12</v>
      </c>
      <c r="J34" s="50">
        <f t="shared" ref="J34" si="2">SUM(C34:I34)</f>
        <v>110</v>
      </c>
    </row>
    <row r="35" spans="1:10" ht="18" thickBot="1">
      <c r="A35" s="79"/>
      <c r="B35" s="18" t="s">
        <v>21</v>
      </c>
      <c r="C35" s="62" t="s">
        <v>63</v>
      </c>
      <c r="D35" s="63" t="s">
        <v>52</v>
      </c>
      <c r="E35" s="63" t="s">
        <v>67</v>
      </c>
      <c r="F35" s="63" t="s">
        <v>70</v>
      </c>
      <c r="G35" s="63" t="s">
        <v>73</v>
      </c>
      <c r="H35" s="63" t="s">
        <v>75</v>
      </c>
      <c r="I35" s="63" t="s">
        <v>63</v>
      </c>
      <c r="J35" s="29" t="s">
        <v>81</v>
      </c>
    </row>
    <row r="36" spans="1:10" ht="18" thickBot="1">
      <c r="A36" s="80"/>
      <c r="B36" s="18" t="s">
        <v>9</v>
      </c>
      <c r="C36" s="62" t="s">
        <v>61</v>
      </c>
      <c r="D36" s="63" t="s">
        <v>64</v>
      </c>
      <c r="E36" s="63" t="s">
        <v>65</v>
      </c>
      <c r="F36" s="63" t="s">
        <v>68</v>
      </c>
      <c r="G36" s="63" t="s">
        <v>71</v>
      </c>
      <c r="H36" s="63" t="s">
        <v>74</v>
      </c>
      <c r="I36" s="63" t="s">
        <v>77</v>
      </c>
      <c r="J36" s="50" t="s">
        <v>78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M8" sqref="M8"/>
    </sheetView>
  </sheetViews>
  <sheetFormatPr baseColWidth="10" defaultRowHeight="15" x14ac:dyDescent="0"/>
  <cols>
    <col min="1" max="1" width="61.6640625" customWidth="1"/>
    <col min="5" max="5" width="13.8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93</v>
      </c>
    </row>
    <row r="2" spans="1:12" ht="20">
      <c r="A2" s="22" t="s">
        <v>98</v>
      </c>
      <c r="B2" s="37">
        <f>E7/L2</f>
        <v>11.727272727272727</v>
      </c>
      <c r="C2" s="37">
        <f>E8/L2</f>
        <v>9.2727272727272734</v>
      </c>
      <c r="D2" s="37">
        <f>E9/L2</f>
        <v>1.6363636363636365</v>
      </c>
      <c r="E2" s="37">
        <f>E10/L2</f>
        <v>1.5454545454545454</v>
      </c>
      <c r="F2" s="37">
        <f>E11/L2</f>
        <v>0.63636363636363635</v>
      </c>
      <c r="G2" s="37">
        <f>E12/L2</f>
        <v>1.7272727272727273</v>
      </c>
      <c r="H2" s="39">
        <v>0.39829999999999999</v>
      </c>
      <c r="I2" s="39">
        <v>9.0899999999999995E-2</v>
      </c>
      <c r="J2" s="40">
        <v>0.76190000000000002</v>
      </c>
      <c r="K2" s="37">
        <f>E16/L2</f>
        <v>14.454545454545455</v>
      </c>
      <c r="L2" s="75">
        <v>11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8" t="s">
        <v>98</v>
      </c>
      <c r="B6" s="12"/>
      <c r="C6" s="61" t="s">
        <v>94</v>
      </c>
      <c r="D6" s="61" t="s">
        <v>95</v>
      </c>
      <c r="E6" s="51" t="s">
        <v>17</v>
      </c>
    </row>
    <row r="7" spans="1:12" ht="17">
      <c r="A7" s="79"/>
      <c r="B7" s="14" t="s">
        <v>1</v>
      </c>
      <c r="C7" s="56">
        <v>44</v>
      </c>
      <c r="D7" s="56">
        <v>85</v>
      </c>
      <c r="E7" s="50">
        <f t="shared" ref="E7:E12" si="0">SUM(C7:D7)</f>
        <v>129</v>
      </c>
    </row>
    <row r="8" spans="1:12" ht="17">
      <c r="A8" s="79"/>
      <c r="B8" s="15" t="s">
        <v>2</v>
      </c>
      <c r="C8" s="57">
        <v>28</v>
      </c>
      <c r="D8" s="56">
        <v>74</v>
      </c>
      <c r="E8" s="50">
        <f t="shared" si="0"/>
        <v>102</v>
      </c>
    </row>
    <row r="9" spans="1:12" ht="17">
      <c r="A9" s="79"/>
      <c r="B9" s="15" t="s">
        <v>3</v>
      </c>
      <c r="C9" s="52">
        <v>4</v>
      </c>
      <c r="D9" s="56">
        <v>14</v>
      </c>
      <c r="E9" s="50">
        <f t="shared" si="0"/>
        <v>18</v>
      </c>
    </row>
    <row r="10" spans="1:12" ht="17">
      <c r="A10" s="79"/>
      <c r="B10" s="15" t="s">
        <v>4</v>
      </c>
      <c r="C10" s="57">
        <v>8</v>
      </c>
      <c r="D10" s="59">
        <v>9</v>
      </c>
      <c r="E10" s="50">
        <f t="shared" si="0"/>
        <v>17</v>
      </c>
    </row>
    <row r="11" spans="1:12" ht="17">
      <c r="A11" s="79"/>
      <c r="B11" s="15" t="s">
        <v>5</v>
      </c>
      <c r="C11" s="57">
        <v>0</v>
      </c>
      <c r="D11" s="59">
        <v>7</v>
      </c>
      <c r="E11" s="50">
        <f t="shared" si="0"/>
        <v>7</v>
      </c>
    </row>
    <row r="12" spans="1:12" ht="17">
      <c r="A12" s="79"/>
      <c r="B12" s="15" t="s">
        <v>6</v>
      </c>
      <c r="C12" s="57">
        <v>5</v>
      </c>
      <c r="D12" s="59">
        <v>14</v>
      </c>
      <c r="E12" s="50">
        <f t="shared" si="0"/>
        <v>19</v>
      </c>
    </row>
    <row r="13" spans="1:12" ht="17">
      <c r="A13" s="79"/>
      <c r="B13" s="15" t="s">
        <v>18</v>
      </c>
      <c r="C13" s="52" t="s">
        <v>59</v>
      </c>
      <c r="D13" s="52" t="s">
        <v>79</v>
      </c>
      <c r="E13" s="31" t="s">
        <v>99</v>
      </c>
    </row>
    <row r="14" spans="1:12" ht="18" thickBot="1">
      <c r="A14" s="79"/>
      <c r="B14" s="15" t="s">
        <v>19</v>
      </c>
      <c r="C14" s="52" t="s">
        <v>57</v>
      </c>
      <c r="D14" s="52" t="s">
        <v>80</v>
      </c>
      <c r="E14" s="31" t="s">
        <v>100</v>
      </c>
    </row>
    <row r="15" spans="1:12" ht="18" thickBot="1">
      <c r="A15" s="79"/>
      <c r="B15" s="18" t="s">
        <v>21</v>
      </c>
      <c r="C15" s="53" t="s">
        <v>60</v>
      </c>
      <c r="D15" s="53" t="s">
        <v>81</v>
      </c>
      <c r="E15" s="29" t="s">
        <v>101</v>
      </c>
    </row>
    <row r="16" spans="1:12" ht="18" thickBot="1">
      <c r="A16" s="79"/>
      <c r="B16" s="16" t="s">
        <v>10</v>
      </c>
      <c r="C16" s="53">
        <v>49</v>
      </c>
      <c r="D16" s="63">
        <v>110</v>
      </c>
      <c r="E16" s="50">
        <f>SUM(C16:D16)</f>
        <v>159</v>
      </c>
    </row>
    <row r="17" spans="1:5" ht="18" thickBot="1">
      <c r="A17" s="80"/>
      <c r="B17" s="18" t="s">
        <v>9</v>
      </c>
      <c r="C17" s="53" t="s">
        <v>58</v>
      </c>
      <c r="D17" s="63" t="s">
        <v>78</v>
      </c>
      <c r="E17" s="29" t="s">
        <v>102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98" zoomScaleNormal="98" zoomScalePageLayoutView="98" workbookViewId="0">
      <selection activeCell="J3" sqref="J3"/>
    </sheetView>
  </sheetViews>
  <sheetFormatPr baseColWidth="10" defaultRowHeight="15" x14ac:dyDescent="0"/>
  <cols>
    <col min="1" max="1" width="45.5" customWidth="1"/>
    <col min="15" max="15" width="16.16406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20</v>
      </c>
      <c r="K1" s="5" t="s">
        <v>10</v>
      </c>
      <c r="L1" s="21"/>
      <c r="M1" s="21"/>
    </row>
    <row r="2" spans="1:15" ht="20">
      <c r="A2" s="22" t="s">
        <v>97</v>
      </c>
      <c r="B2" s="34">
        <f>AVERAGE(C7:M7)</f>
        <v>16.545454545454547</v>
      </c>
      <c r="C2" s="35">
        <f>AVERAGE(C8:M8)</f>
        <v>11.545454545454545</v>
      </c>
      <c r="D2" s="35">
        <f>AVERAGE(C9:M9)</f>
        <v>1.8181818181818181</v>
      </c>
      <c r="E2" s="35">
        <f>AVERAGE(C10:M10)</f>
        <v>1.4545454545454546</v>
      </c>
      <c r="F2" s="35">
        <f>AVERAGE(C11:M11)</f>
        <v>0.54545454545454541</v>
      </c>
      <c r="G2" s="35">
        <f>AVERAGE(B12:M12)</f>
        <v>2.3636363636363638</v>
      </c>
      <c r="H2" s="81">
        <v>0.42499999999999999</v>
      </c>
      <c r="I2" s="72">
        <v>0.1</v>
      </c>
      <c r="J2" s="70">
        <v>0.74650000000000005</v>
      </c>
      <c r="K2" s="35">
        <f>AVERAGE(C16:M16)</f>
        <v>20.272727272727273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t="18" thickBot="1">
      <c r="A6" s="77" t="s">
        <v>97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76</v>
      </c>
      <c r="J6" s="17" t="s">
        <v>88</v>
      </c>
      <c r="K6" s="17" t="s">
        <v>89</v>
      </c>
      <c r="L6" s="17" t="s">
        <v>90</v>
      </c>
      <c r="M6" s="17" t="s">
        <v>91</v>
      </c>
      <c r="N6" s="17" t="s">
        <v>92</v>
      </c>
      <c r="O6" s="29" t="s">
        <v>17</v>
      </c>
    </row>
    <row r="7" spans="1:15" ht="18" thickBot="1">
      <c r="A7" s="77"/>
      <c r="B7" s="30" t="s">
        <v>1</v>
      </c>
      <c r="C7" s="65">
        <v>6</v>
      </c>
      <c r="D7" s="65">
        <v>44</v>
      </c>
      <c r="E7" s="65">
        <v>19</v>
      </c>
      <c r="F7" s="65">
        <v>12</v>
      </c>
      <c r="G7" s="65">
        <v>13</v>
      </c>
      <c r="H7" s="65">
        <v>21</v>
      </c>
      <c r="I7" s="65">
        <v>20</v>
      </c>
      <c r="J7" s="65">
        <v>12</v>
      </c>
      <c r="K7" s="65">
        <v>18</v>
      </c>
      <c r="L7" s="65">
        <v>8</v>
      </c>
      <c r="M7" s="52">
        <v>9</v>
      </c>
      <c r="N7" s="65">
        <v>10</v>
      </c>
      <c r="O7" s="31">
        <f t="shared" ref="O7:O12" si="0">SUM(C7:N7)</f>
        <v>192</v>
      </c>
    </row>
    <row r="8" spans="1:15" ht="18" thickBot="1">
      <c r="A8" s="77"/>
      <c r="B8" s="32" t="s">
        <v>2</v>
      </c>
      <c r="C8" s="65">
        <v>5</v>
      </c>
      <c r="D8" s="66">
        <v>10</v>
      </c>
      <c r="E8" s="65">
        <v>15</v>
      </c>
      <c r="F8" s="65">
        <v>16</v>
      </c>
      <c r="G8" s="65">
        <v>6</v>
      </c>
      <c r="H8" s="65">
        <v>12</v>
      </c>
      <c r="I8" s="65">
        <v>19</v>
      </c>
      <c r="J8" s="65">
        <v>12</v>
      </c>
      <c r="K8" s="65">
        <v>9</v>
      </c>
      <c r="L8" s="65">
        <v>9</v>
      </c>
      <c r="M8" s="52">
        <v>14</v>
      </c>
      <c r="N8" s="65">
        <v>10</v>
      </c>
      <c r="O8" s="31">
        <f t="shared" si="0"/>
        <v>137</v>
      </c>
    </row>
    <row r="9" spans="1:15" ht="18" thickBot="1">
      <c r="A9" s="77"/>
      <c r="B9" s="32" t="s">
        <v>3</v>
      </c>
      <c r="C9" s="65">
        <v>0</v>
      </c>
      <c r="D9" s="65">
        <v>1</v>
      </c>
      <c r="E9" s="65">
        <v>1</v>
      </c>
      <c r="F9" s="65">
        <v>2</v>
      </c>
      <c r="G9" s="65">
        <v>2</v>
      </c>
      <c r="H9" s="65">
        <v>1</v>
      </c>
      <c r="I9" s="65">
        <v>2</v>
      </c>
      <c r="J9" s="65">
        <v>3</v>
      </c>
      <c r="K9" s="65">
        <v>2</v>
      </c>
      <c r="L9" s="65">
        <v>3</v>
      </c>
      <c r="M9" s="52">
        <v>3</v>
      </c>
      <c r="N9" s="65">
        <v>1</v>
      </c>
      <c r="O9" s="31">
        <f t="shared" si="0"/>
        <v>21</v>
      </c>
    </row>
    <row r="10" spans="1:15" ht="18" thickBot="1">
      <c r="A10" s="77"/>
      <c r="B10" s="32" t="s">
        <v>4</v>
      </c>
      <c r="C10" s="65">
        <v>2</v>
      </c>
      <c r="D10" s="65">
        <v>2</v>
      </c>
      <c r="E10" s="65">
        <v>2</v>
      </c>
      <c r="F10" s="65">
        <v>1</v>
      </c>
      <c r="G10" s="65">
        <v>2</v>
      </c>
      <c r="H10" s="65">
        <v>1</v>
      </c>
      <c r="I10" s="65">
        <v>0</v>
      </c>
      <c r="J10" s="65">
        <v>0</v>
      </c>
      <c r="K10" s="65">
        <v>2</v>
      </c>
      <c r="L10" s="65">
        <v>3</v>
      </c>
      <c r="M10" s="52">
        <v>1</v>
      </c>
      <c r="N10" s="65">
        <v>3</v>
      </c>
      <c r="O10" s="31">
        <f t="shared" si="0"/>
        <v>19</v>
      </c>
    </row>
    <row r="11" spans="1:15" ht="18" thickBot="1">
      <c r="A11" s="77"/>
      <c r="B11" s="32" t="s">
        <v>5</v>
      </c>
      <c r="C11" s="65">
        <v>1</v>
      </c>
      <c r="D11" s="65">
        <v>0</v>
      </c>
      <c r="E11" s="65">
        <v>1</v>
      </c>
      <c r="F11" s="65">
        <v>2</v>
      </c>
      <c r="G11" s="65">
        <v>0</v>
      </c>
      <c r="H11" s="65">
        <v>0</v>
      </c>
      <c r="I11" s="65">
        <v>1</v>
      </c>
      <c r="J11" s="65">
        <v>0</v>
      </c>
      <c r="K11" s="65">
        <v>0</v>
      </c>
      <c r="L11" s="65">
        <v>1</v>
      </c>
      <c r="M11" s="52">
        <v>0</v>
      </c>
      <c r="N11" s="65">
        <v>1</v>
      </c>
      <c r="O11" s="31">
        <f t="shared" si="0"/>
        <v>7</v>
      </c>
    </row>
    <row r="12" spans="1:15" ht="18" thickBot="1">
      <c r="A12" s="77"/>
      <c r="B12" s="32" t="s">
        <v>6</v>
      </c>
      <c r="C12" s="65">
        <v>4</v>
      </c>
      <c r="D12" s="65">
        <v>1</v>
      </c>
      <c r="E12" s="65">
        <v>3</v>
      </c>
      <c r="F12" s="65">
        <v>4</v>
      </c>
      <c r="G12" s="65">
        <v>1</v>
      </c>
      <c r="H12" s="65">
        <v>2</v>
      </c>
      <c r="I12" s="65">
        <v>1</v>
      </c>
      <c r="J12" s="65">
        <v>3</v>
      </c>
      <c r="K12" s="65">
        <v>1</v>
      </c>
      <c r="L12" s="65">
        <v>3</v>
      </c>
      <c r="M12" s="52">
        <v>3</v>
      </c>
      <c r="N12" s="65">
        <v>2</v>
      </c>
      <c r="O12" s="31">
        <f t="shared" si="0"/>
        <v>28</v>
      </c>
    </row>
    <row r="13" spans="1:15" ht="18" thickBot="1">
      <c r="A13" s="77"/>
      <c r="B13" s="32" t="s">
        <v>18</v>
      </c>
      <c r="C13" s="67" t="s">
        <v>63</v>
      </c>
      <c r="D13" s="65" t="s">
        <v>105</v>
      </c>
      <c r="E13" s="65" t="s">
        <v>108</v>
      </c>
      <c r="F13" s="65" t="s">
        <v>62</v>
      </c>
      <c r="G13" s="65" t="s">
        <v>113</v>
      </c>
      <c r="H13" s="65" t="s">
        <v>115</v>
      </c>
      <c r="I13" s="65" t="s">
        <v>118</v>
      </c>
      <c r="J13" s="65" t="s">
        <v>120</v>
      </c>
      <c r="K13" s="65" t="s">
        <v>123</v>
      </c>
      <c r="L13" s="65" t="s">
        <v>126</v>
      </c>
      <c r="M13" s="52" t="s">
        <v>126</v>
      </c>
      <c r="N13" s="65" t="s">
        <v>129</v>
      </c>
      <c r="O13" s="31" t="s">
        <v>132</v>
      </c>
    </row>
    <row r="14" spans="1:15" ht="18" thickBot="1">
      <c r="A14" s="77"/>
      <c r="B14" s="32" t="s">
        <v>19</v>
      </c>
      <c r="C14" s="65" t="s">
        <v>51</v>
      </c>
      <c r="D14" s="65" t="s">
        <v>46</v>
      </c>
      <c r="E14" s="65" t="s">
        <v>46</v>
      </c>
      <c r="F14" s="65" t="s">
        <v>46</v>
      </c>
      <c r="G14" s="65" t="s">
        <v>51</v>
      </c>
      <c r="H14" s="65" t="s">
        <v>116</v>
      </c>
      <c r="I14" s="65" t="s">
        <v>55</v>
      </c>
      <c r="J14" s="65" t="s">
        <v>51</v>
      </c>
      <c r="K14" s="65" t="s">
        <v>57</v>
      </c>
      <c r="L14" s="65" t="s">
        <v>46</v>
      </c>
      <c r="M14" s="52" t="s">
        <v>46</v>
      </c>
      <c r="N14" s="65" t="s">
        <v>51</v>
      </c>
      <c r="O14" s="31" t="s">
        <v>133</v>
      </c>
    </row>
    <row r="15" spans="1:15" ht="18" thickBot="1">
      <c r="A15" s="77"/>
      <c r="B15" s="33" t="s">
        <v>21</v>
      </c>
      <c r="C15" s="68" t="s">
        <v>52</v>
      </c>
      <c r="D15" s="68" t="s">
        <v>106</v>
      </c>
      <c r="E15" s="68" t="s">
        <v>109</v>
      </c>
      <c r="F15" s="68" t="s">
        <v>111</v>
      </c>
      <c r="G15" s="68" t="s">
        <v>63</v>
      </c>
      <c r="H15" s="68" t="s">
        <v>113</v>
      </c>
      <c r="I15" s="68" t="s">
        <v>75</v>
      </c>
      <c r="J15" s="68" t="s">
        <v>121</v>
      </c>
      <c r="K15" s="68" t="s">
        <v>124</v>
      </c>
      <c r="L15" s="68" t="s">
        <v>56</v>
      </c>
      <c r="M15" s="68" t="s">
        <v>70</v>
      </c>
      <c r="N15" s="68" t="s">
        <v>130</v>
      </c>
      <c r="O15" s="74" t="s">
        <v>134</v>
      </c>
    </row>
    <row r="16" spans="1:15" ht="18" thickBot="1">
      <c r="A16" s="77"/>
      <c r="B16" s="33" t="s">
        <v>10</v>
      </c>
      <c r="C16" s="68">
        <v>6</v>
      </c>
      <c r="D16" s="68">
        <v>41</v>
      </c>
      <c r="E16" s="68">
        <v>21</v>
      </c>
      <c r="F16" s="68">
        <v>20</v>
      </c>
      <c r="G16" s="68">
        <v>17</v>
      </c>
      <c r="H16" s="68">
        <v>25</v>
      </c>
      <c r="I16" s="68">
        <v>25</v>
      </c>
      <c r="J16" s="68">
        <v>11</v>
      </c>
      <c r="K16" s="68">
        <v>22</v>
      </c>
      <c r="L16" s="68">
        <v>16</v>
      </c>
      <c r="M16" s="68">
        <v>19</v>
      </c>
      <c r="N16" s="68">
        <v>6</v>
      </c>
      <c r="O16" s="31">
        <f>SUM(C16:N16)</f>
        <v>229</v>
      </c>
    </row>
    <row r="17" spans="1:15" ht="18" thickBot="1">
      <c r="A17" s="77"/>
      <c r="B17" s="33" t="s">
        <v>9</v>
      </c>
      <c r="C17" s="68" t="s">
        <v>103</v>
      </c>
      <c r="D17" s="68" t="s">
        <v>104</v>
      </c>
      <c r="E17" s="68" t="s">
        <v>107</v>
      </c>
      <c r="F17" s="68" t="s">
        <v>110</v>
      </c>
      <c r="G17" s="68" t="s">
        <v>112</v>
      </c>
      <c r="H17" s="68" t="s">
        <v>114</v>
      </c>
      <c r="I17" s="68" t="s">
        <v>117</v>
      </c>
      <c r="J17" s="68" t="s">
        <v>119</v>
      </c>
      <c r="K17" s="68" t="s">
        <v>122</v>
      </c>
      <c r="L17" s="68" t="s">
        <v>125</v>
      </c>
      <c r="M17" s="68" t="s">
        <v>127</v>
      </c>
      <c r="N17" s="68" t="s">
        <v>128</v>
      </c>
      <c r="O17" s="74" t="s">
        <v>131</v>
      </c>
    </row>
    <row r="22" spans="1:15" ht="19">
      <c r="N22" s="76"/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ABL(15-16)</vt:lpstr>
      <vt:lpstr>Общий</vt:lpstr>
      <vt:lpstr>ABL(2016-17)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2017-04-04T12:38:20Z</dcterms:modified>
</cp:coreProperties>
</file>