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300" tabRatio="500"/>
  </bookViews>
  <sheets>
    <sheet name="Лучшие показатели" sheetId="5" r:id="rId1"/>
    <sheet name="Сезон(2015-2016)" sheetId="2" r:id="rId2"/>
    <sheet name="Общий" sheetId="6" r:id="rId3"/>
    <sheet name="ABL(2016-2017)" sheetId="7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2" l="1"/>
  <c r="G31" i="2"/>
  <c r="G30" i="2"/>
  <c r="G29" i="2"/>
  <c r="G28" i="2"/>
  <c r="G27" i="2"/>
  <c r="G26" i="2"/>
  <c r="K21" i="2"/>
  <c r="G21" i="2"/>
  <c r="F21" i="2"/>
  <c r="E21" i="2"/>
  <c r="D21" i="2"/>
  <c r="C21" i="2"/>
  <c r="B21" i="2"/>
  <c r="D16" i="7"/>
  <c r="D12" i="7"/>
  <c r="D11" i="7"/>
  <c r="D10" i="7"/>
  <c r="D9" i="7"/>
  <c r="D8" i="7"/>
  <c r="D7" i="7"/>
  <c r="K2" i="7"/>
  <c r="G2" i="7"/>
  <c r="F2" i="7"/>
  <c r="E2" i="7"/>
  <c r="D2" i="7"/>
  <c r="C2" i="7"/>
  <c r="B2" i="7"/>
  <c r="E16" i="6"/>
  <c r="E12" i="6"/>
  <c r="E11" i="6"/>
  <c r="E10" i="6"/>
  <c r="E9" i="6"/>
  <c r="E8" i="6"/>
  <c r="E7" i="6"/>
  <c r="K2" i="6"/>
  <c r="G2" i="6"/>
  <c r="F2" i="6"/>
  <c r="E2" i="6"/>
  <c r="D2" i="6"/>
  <c r="C2" i="6"/>
  <c r="B2" i="6"/>
  <c r="K2" i="2"/>
  <c r="G2" i="2"/>
  <c r="F2" i="2"/>
  <c r="E2" i="2"/>
  <c r="D2" i="2"/>
  <c r="C2" i="2"/>
  <c r="B2" i="2"/>
  <c r="O15" i="2"/>
  <c r="O8" i="2"/>
  <c r="O9" i="2"/>
  <c r="O10" i="2"/>
  <c r="O11" i="2"/>
  <c r="O12" i="2"/>
  <c r="O7" i="2"/>
</calcChain>
</file>

<file path=xl/sharedStrings.xml><?xml version="1.0" encoding="utf-8"?>
<sst xmlns="http://schemas.openxmlformats.org/spreadsheetml/2006/main" count="268" uniqueCount="114">
  <si>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</si>
  <si>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</si>
  <si>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</si>
  <si>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</si>
  <si>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</si>
  <si>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</si>
  <si>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</si>
  <si>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</si>
  <si>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</si>
  <si>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</si>
  <si>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</si>
  <si>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</si>
  <si>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</si>
  <si>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</si>
  <si>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</si>
  <si>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</si>
  <si>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</si>
  <si>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</si>
  <si>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</si>
  <si>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</si>
  <si>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Gm10</t>
  </si>
  <si>
    <t>Gm11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</si>
  <si>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</si>
  <si>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</si>
  <si>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</si>
  <si>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</si>
  <si>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</si>
  <si>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</si>
  <si>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</si>
  <si>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</si>
  <si>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</si>
  <si>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</si>
  <si>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</si>
  <si>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</si>
  <si>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</si>
  <si>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</si>
  <si>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</si>
  <si>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</si>
  <si>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</si>
  <si>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</si>
  <si>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</si>
  <si>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</si>
  <si>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</si>
  <si>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</si>
  <si>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</si>
  <si>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</si>
  <si>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</si>
  <si>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</si>
  <si>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Дмитрий Мельниченко</t>
  </si>
  <si>
    <t>Дмитрий Мельниченко  (2015-2016г) (Meteor-Investport) ABL</t>
  </si>
  <si>
    <t>13;56</t>
  </si>
  <si>
    <t>3\9</t>
  </si>
  <si>
    <t>-</t>
  </si>
  <si>
    <t>0\2</t>
  </si>
  <si>
    <t>34;03</t>
  </si>
  <si>
    <t>4\9</t>
  </si>
  <si>
    <t>2\3</t>
  </si>
  <si>
    <t>1\2</t>
  </si>
  <si>
    <t>17;27</t>
  </si>
  <si>
    <t>7\11</t>
  </si>
  <si>
    <t>36;14</t>
  </si>
  <si>
    <t>1\7</t>
  </si>
  <si>
    <t>1\4</t>
  </si>
  <si>
    <t>2\2</t>
  </si>
  <si>
    <t>40;00</t>
  </si>
  <si>
    <t>3\6</t>
  </si>
  <si>
    <t>3\3</t>
  </si>
  <si>
    <t>34;33</t>
  </si>
  <si>
    <t>5\9</t>
  </si>
  <si>
    <t>0\1</t>
  </si>
  <si>
    <t>21;49</t>
  </si>
  <si>
    <t>3\5</t>
  </si>
  <si>
    <t>29;52</t>
  </si>
  <si>
    <t>5\13</t>
  </si>
  <si>
    <t>3\4</t>
  </si>
  <si>
    <t>29;14</t>
  </si>
  <si>
    <t>2\4</t>
  </si>
  <si>
    <t>33;55</t>
  </si>
  <si>
    <t>23;50</t>
  </si>
  <si>
    <t>3\8</t>
  </si>
  <si>
    <t>Gm12</t>
  </si>
  <si>
    <t>38;58</t>
  </si>
  <si>
    <t>6\15</t>
  </si>
  <si>
    <t>48\106</t>
  </si>
  <si>
    <t>6\19</t>
  </si>
  <si>
    <t>11\20</t>
  </si>
  <si>
    <t>356;52</t>
  </si>
  <si>
    <t>Дмитрий Мельниченко  (2016г) (Meteor-Investport) UaBA</t>
  </si>
  <si>
    <t>33;06</t>
  </si>
  <si>
    <t>6\9</t>
  </si>
  <si>
    <t>1\1</t>
  </si>
  <si>
    <t>29;19</t>
  </si>
  <si>
    <t>17;59</t>
  </si>
  <si>
    <t>2\6</t>
  </si>
  <si>
    <t>31;51</t>
  </si>
  <si>
    <t>6\12</t>
  </si>
  <si>
    <t>112;15</t>
  </si>
  <si>
    <t>15\30</t>
  </si>
  <si>
    <t>Дмитрий Мельниченко (2015-2016г) (Meteor-Investport) ABL</t>
  </si>
  <si>
    <t>ABL</t>
  </si>
  <si>
    <t>2015-2016</t>
  </si>
  <si>
    <t>UaBA</t>
  </si>
  <si>
    <t>66,67% (6\9)</t>
  </si>
  <si>
    <t>100% (3\3)</t>
  </si>
  <si>
    <t>100% (2\2)</t>
  </si>
  <si>
    <t>Game</t>
  </si>
  <si>
    <t>Дмитрий Мельниченко  (2016-2017г) (Meteor-Investport) ABL</t>
  </si>
  <si>
    <t>63\136</t>
  </si>
  <si>
    <t>16\29</t>
  </si>
  <si>
    <t>469м 7с</t>
  </si>
  <si>
    <t xml:space="preserve">Дмитрий Мельниченко  (2015-2016г) (Meteor-Investport) </t>
  </si>
  <si>
    <t>31;29</t>
  </si>
  <si>
    <t>31м 29с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</si>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</sst>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  <font>
      <b/>
      <i/>
      <sz val="13"/>
      <name val="Arial"/>
    </font>
    <font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77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79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9" fontId="18" fillId="0" borderId="8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9" fontId="2" fillId="0" borderId="10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9" fontId="25" fillId="0" borderId="18" xfId="0" applyNumberFormat="1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7" fillId="0" borderId="0" xfId="0" applyFont="1"/>
  </cellXfs>
  <cellStyles count="17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E11" sqref="E11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6" t="s">
        <v>48</v>
      </c>
    </row>
    <row r="2" spans="1:7" ht="27" customHeight="1"/>
    <row r="4" spans="1:7" s="41" customFormat="1" ht="18">
      <c r="A4" s="41" t="s">
        <v>44</v>
      </c>
      <c r="B4" s="42" t="s">
        <v>27</v>
      </c>
      <c r="C4" s="42" t="s">
        <v>46</v>
      </c>
      <c r="D4" s="42" t="s">
        <v>47</v>
      </c>
      <c r="E4" s="42"/>
      <c r="F4" s="42"/>
      <c r="G4" s="42"/>
    </row>
    <row r="5" spans="1:7" s="41" customFormat="1" ht="18">
      <c r="A5" s="43" t="s">
        <v>28</v>
      </c>
      <c r="B5" s="69" t="s">
        <v>64</v>
      </c>
      <c r="C5" s="48" t="s">
        <v>99</v>
      </c>
      <c r="D5" s="47" t="s">
        <v>100</v>
      </c>
      <c r="E5" s="44"/>
      <c r="F5" s="45"/>
      <c r="G5" s="43"/>
    </row>
    <row r="6" spans="1:7" s="41" customFormat="1" ht="18">
      <c r="A6" s="43" t="s">
        <v>29</v>
      </c>
      <c r="B6" s="42">
        <v>7</v>
      </c>
      <c r="C6" s="48" t="s">
        <v>99</v>
      </c>
      <c r="D6" s="47" t="s">
        <v>100</v>
      </c>
      <c r="E6" s="43"/>
      <c r="F6" s="45"/>
      <c r="G6" s="43"/>
    </row>
    <row r="7" spans="1:7" s="41" customFormat="1" ht="18">
      <c r="A7" s="43" t="s">
        <v>30</v>
      </c>
      <c r="B7" s="42">
        <v>15</v>
      </c>
      <c r="C7" s="48" t="s">
        <v>99</v>
      </c>
      <c r="D7" s="47" t="s">
        <v>100</v>
      </c>
      <c r="E7" s="43"/>
      <c r="F7" s="45"/>
      <c r="G7" s="43"/>
    </row>
    <row r="8" spans="1:7" s="41" customFormat="1" ht="18">
      <c r="A8" s="43" t="s">
        <v>31</v>
      </c>
      <c r="B8" s="49" t="s">
        <v>102</v>
      </c>
      <c r="C8" s="48" t="s">
        <v>101</v>
      </c>
      <c r="D8" s="47">
        <v>2016</v>
      </c>
      <c r="E8" s="43"/>
      <c r="F8" s="45"/>
      <c r="G8" s="43"/>
    </row>
    <row r="9" spans="1:7" s="41" customFormat="1" ht="18">
      <c r="A9" s="43" t="s">
        <v>32</v>
      </c>
      <c r="B9" s="42">
        <v>3</v>
      </c>
      <c r="C9" s="48" t="s">
        <v>99</v>
      </c>
      <c r="D9" s="47" t="s">
        <v>113</v>
      </c>
      <c r="E9" s="43"/>
      <c r="F9" s="45"/>
      <c r="G9" s="43"/>
    </row>
    <row r="10" spans="1:7" s="41" customFormat="1" ht="18">
      <c r="A10" s="43" t="s">
        <v>33</v>
      </c>
      <c r="B10" s="42">
        <v>5</v>
      </c>
      <c r="C10" s="48" t="s">
        <v>99</v>
      </c>
      <c r="D10" s="47" t="s">
        <v>113</v>
      </c>
      <c r="E10" s="43"/>
      <c r="F10" s="45"/>
      <c r="G10" s="43"/>
    </row>
    <row r="11" spans="1:7" s="41" customFormat="1" ht="18">
      <c r="A11" s="43" t="s">
        <v>34</v>
      </c>
      <c r="B11" s="49" t="s">
        <v>103</v>
      </c>
      <c r="C11" s="48" t="s">
        <v>99</v>
      </c>
      <c r="D11" s="47" t="s">
        <v>100</v>
      </c>
      <c r="E11" s="43"/>
      <c r="F11" s="45"/>
      <c r="G11" s="43"/>
    </row>
    <row r="12" spans="1:7" s="41" customFormat="1" ht="18">
      <c r="A12" s="43" t="s">
        <v>35</v>
      </c>
      <c r="B12" s="42">
        <v>3</v>
      </c>
      <c r="C12" s="48" t="s">
        <v>99</v>
      </c>
      <c r="D12" s="47" t="s">
        <v>100</v>
      </c>
      <c r="E12" s="43"/>
      <c r="F12" s="45"/>
      <c r="G12" s="43"/>
    </row>
    <row r="13" spans="1:7" s="41" customFormat="1" ht="18">
      <c r="A13" s="43" t="s">
        <v>36</v>
      </c>
      <c r="B13" s="42">
        <v>4</v>
      </c>
      <c r="C13" s="48" t="s">
        <v>101</v>
      </c>
      <c r="D13" s="47">
        <v>2016</v>
      </c>
      <c r="E13" s="43"/>
      <c r="F13" s="45"/>
      <c r="G13" s="43"/>
    </row>
    <row r="14" spans="1:7" s="41" customFormat="1" ht="18">
      <c r="A14" s="43" t="s">
        <v>37</v>
      </c>
      <c r="B14" s="49" t="s">
        <v>104</v>
      </c>
      <c r="C14" s="48" t="s">
        <v>101</v>
      </c>
      <c r="D14" s="47">
        <v>2016</v>
      </c>
      <c r="E14" s="43"/>
      <c r="F14" s="45"/>
      <c r="G14" s="43"/>
    </row>
    <row r="15" spans="1:7" s="41" customFormat="1" ht="18">
      <c r="A15" s="43" t="s">
        <v>45</v>
      </c>
      <c r="B15" s="42">
        <v>5</v>
      </c>
      <c r="C15" s="48" t="s">
        <v>99</v>
      </c>
      <c r="D15" s="47" t="s">
        <v>100</v>
      </c>
      <c r="E15" s="43"/>
      <c r="F15" s="45"/>
      <c r="G15" s="43"/>
    </row>
    <row r="16" spans="1:7" s="41" customFormat="1" ht="18">
      <c r="A16" s="43" t="s">
        <v>38</v>
      </c>
      <c r="B16" s="42">
        <v>15</v>
      </c>
      <c r="C16" s="48" t="s">
        <v>101</v>
      </c>
      <c r="D16" s="47">
        <v>2016</v>
      </c>
      <c r="E16" s="43"/>
      <c r="F16" s="45"/>
      <c r="G16" s="43"/>
    </row>
    <row r="17" spans="1:7" s="41" customFormat="1" ht="18">
      <c r="A17" s="43" t="s">
        <v>39</v>
      </c>
      <c r="B17" s="42">
        <v>6</v>
      </c>
      <c r="C17" s="48" t="s">
        <v>99</v>
      </c>
      <c r="D17" s="47" t="s">
        <v>100</v>
      </c>
      <c r="E17" s="43"/>
      <c r="F17" s="45"/>
      <c r="G17" s="43"/>
    </row>
    <row r="18" spans="1:7" s="41" customFormat="1" ht="18">
      <c r="A18" s="43" t="s">
        <v>40</v>
      </c>
      <c r="B18" s="42">
        <v>2</v>
      </c>
      <c r="C18" s="48" t="s">
        <v>99</v>
      </c>
      <c r="D18" s="47" t="s">
        <v>113</v>
      </c>
      <c r="E18" s="43"/>
      <c r="F18" s="45"/>
      <c r="G18" s="43"/>
    </row>
    <row r="19" spans="1:7" s="41" customFormat="1" ht="18">
      <c r="A19" s="43" t="s">
        <v>41</v>
      </c>
      <c r="B19" s="42">
        <v>2</v>
      </c>
      <c r="C19" s="48" t="s">
        <v>99</v>
      </c>
      <c r="D19" s="47" t="s">
        <v>113</v>
      </c>
      <c r="E19" s="43"/>
      <c r="F19" s="45"/>
      <c r="G19" s="43"/>
    </row>
    <row r="20" spans="1:7" s="41" customFormat="1" ht="18">
      <c r="A20" s="43" t="s">
        <v>42</v>
      </c>
      <c r="B20" s="42">
        <v>22</v>
      </c>
      <c r="C20" s="48" t="s">
        <v>101</v>
      </c>
      <c r="D20" s="47">
        <v>2016</v>
      </c>
      <c r="E20" s="43"/>
      <c r="F20" s="45"/>
      <c r="G20" s="43"/>
    </row>
    <row r="21" spans="1:7" s="41" customFormat="1" ht="18">
      <c r="A21" s="43" t="s">
        <v>43</v>
      </c>
      <c r="B21" s="42">
        <v>15</v>
      </c>
      <c r="C21" s="48" t="s">
        <v>99</v>
      </c>
      <c r="D21" s="47" t="s">
        <v>113</v>
      </c>
      <c r="F21" s="45"/>
      <c r="G21" s="45"/>
    </row>
    <row r="36" spans="1:1" ht="23">
      <c r="A36" s="62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97" zoomScaleNormal="97" zoomScalePageLayoutView="97" workbookViewId="0">
      <selection activeCell="A20" sqref="A20:K36"/>
    </sheetView>
  </sheetViews>
  <sheetFormatPr baseColWidth="10" defaultRowHeight="15" x14ac:dyDescent="0"/>
  <cols>
    <col min="1" max="1" width="61.83203125" customWidth="1"/>
    <col min="2" max="4" width="10" customWidth="1"/>
    <col min="5" max="5" width="9.5" customWidth="1"/>
    <col min="6" max="7" width="9" customWidth="1"/>
    <col min="10" max="10" width="12.1640625" customWidth="1"/>
    <col min="11" max="11" width="12" bestFit="1" customWidth="1"/>
    <col min="13" max="14" width="9.6640625" customWidth="1"/>
    <col min="15" max="15" width="13.33203125" customWidth="1"/>
  </cols>
  <sheetData>
    <row r="1" spans="1:15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25</v>
      </c>
      <c r="K1" s="5" t="s">
        <v>10</v>
      </c>
      <c r="L1" s="21"/>
      <c r="M1" s="21"/>
    </row>
    <row r="2" spans="1:15" ht="20">
      <c r="A2" s="22" t="s">
        <v>49</v>
      </c>
      <c r="B2" s="34">
        <f>AVERAGE(C7:N7)</f>
        <v>10.416666666666666</v>
      </c>
      <c r="C2" s="35">
        <f>AVERAGE(C8:N8)</f>
        <v>7.333333333333333</v>
      </c>
      <c r="D2" s="35">
        <f>AVERAGE(C9:N9)</f>
        <v>1.5833333333333333</v>
      </c>
      <c r="E2" s="35">
        <f>AVERAGE(C10:N10)</f>
        <v>0.66666666666666663</v>
      </c>
      <c r="F2" s="35">
        <f>AVERAGE(C11:N11)</f>
        <v>0.5</v>
      </c>
      <c r="G2" s="35">
        <f>AVERAGE(B12:N12)</f>
        <v>2.25</v>
      </c>
      <c r="H2" s="67">
        <v>0.45279999999999998</v>
      </c>
      <c r="I2" s="67">
        <v>0.31580000000000003</v>
      </c>
      <c r="J2" s="70">
        <v>0.55000000000000004</v>
      </c>
      <c r="K2" s="36">
        <f>AVERAGE(C15:N15)</f>
        <v>11.583333333333334</v>
      </c>
      <c r="L2" s="21"/>
      <c r="M2" s="21"/>
    </row>
    <row r="3" spans="1:15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</row>
    <row r="4" spans="1:15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  <c r="N4" s="27"/>
    </row>
    <row r="5" spans="1:15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5" ht="18" thickBot="1">
      <c r="A6" s="74" t="s">
        <v>98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19</v>
      </c>
      <c r="L6" s="17" t="s">
        <v>20</v>
      </c>
      <c r="M6" s="17" t="s">
        <v>21</v>
      </c>
      <c r="N6" s="17" t="s">
        <v>80</v>
      </c>
      <c r="O6" s="29" t="s">
        <v>22</v>
      </c>
    </row>
    <row r="7" spans="1:15" ht="18" thickBot="1">
      <c r="A7" s="74"/>
      <c r="B7" s="30" t="s">
        <v>1</v>
      </c>
      <c r="C7" s="63">
        <v>6</v>
      </c>
      <c r="D7" s="63">
        <v>15</v>
      </c>
      <c r="E7" s="63">
        <v>14</v>
      </c>
      <c r="F7" s="63">
        <v>7</v>
      </c>
      <c r="G7" s="63">
        <v>15</v>
      </c>
      <c r="H7" s="63">
        <v>10</v>
      </c>
      <c r="I7" s="63">
        <v>6</v>
      </c>
      <c r="J7" s="63">
        <v>13</v>
      </c>
      <c r="K7" s="63">
        <v>12</v>
      </c>
      <c r="L7" s="63">
        <v>6</v>
      </c>
      <c r="M7" s="63">
        <v>7</v>
      </c>
      <c r="N7" s="63">
        <v>14</v>
      </c>
      <c r="O7" s="31">
        <f>SUM(C7:N7)</f>
        <v>125</v>
      </c>
    </row>
    <row r="8" spans="1:15" ht="18" thickBot="1">
      <c r="A8" s="74"/>
      <c r="B8" s="32" t="s">
        <v>2</v>
      </c>
      <c r="C8" s="63">
        <v>6</v>
      </c>
      <c r="D8" s="64">
        <v>9</v>
      </c>
      <c r="E8" s="63">
        <v>5</v>
      </c>
      <c r="F8" s="63">
        <v>7</v>
      </c>
      <c r="G8" s="63">
        <v>4</v>
      </c>
      <c r="H8" s="63">
        <v>14</v>
      </c>
      <c r="I8" s="63">
        <v>6</v>
      </c>
      <c r="J8" s="63">
        <v>5</v>
      </c>
      <c r="K8" s="63">
        <v>8</v>
      </c>
      <c r="L8" s="63">
        <v>8</v>
      </c>
      <c r="M8" s="63">
        <v>7</v>
      </c>
      <c r="N8" s="63">
        <v>9</v>
      </c>
      <c r="O8" s="31">
        <f t="shared" ref="O8:O12" si="0">SUM(C8:N8)</f>
        <v>88</v>
      </c>
    </row>
    <row r="9" spans="1:15" ht="18" thickBot="1">
      <c r="A9" s="74"/>
      <c r="B9" s="32" t="s">
        <v>3</v>
      </c>
      <c r="C9" s="63">
        <v>1</v>
      </c>
      <c r="D9" s="63">
        <v>2</v>
      </c>
      <c r="E9" s="63">
        <v>1</v>
      </c>
      <c r="F9" s="63">
        <v>1</v>
      </c>
      <c r="G9" s="63">
        <v>5</v>
      </c>
      <c r="H9" s="63">
        <v>1</v>
      </c>
      <c r="I9" s="63">
        <v>1</v>
      </c>
      <c r="J9" s="63">
        <v>0</v>
      </c>
      <c r="K9" s="63">
        <v>1</v>
      </c>
      <c r="L9" s="63">
        <v>4</v>
      </c>
      <c r="M9" s="63">
        <v>0</v>
      </c>
      <c r="N9" s="63">
        <v>2</v>
      </c>
      <c r="O9" s="31">
        <f t="shared" si="0"/>
        <v>19</v>
      </c>
    </row>
    <row r="10" spans="1:15" ht="18" thickBot="1">
      <c r="A10" s="74"/>
      <c r="B10" s="32" t="s">
        <v>4</v>
      </c>
      <c r="C10" s="63">
        <v>2</v>
      </c>
      <c r="D10" s="63">
        <v>0</v>
      </c>
      <c r="E10" s="63">
        <v>1</v>
      </c>
      <c r="F10" s="63">
        <v>1</v>
      </c>
      <c r="G10" s="63">
        <v>1</v>
      </c>
      <c r="H10" s="63">
        <v>0</v>
      </c>
      <c r="I10" s="63">
        <v>0</v>
      </c>
      <c r="J10" s="63">
        <v>1</v>
      </c>
      <c r="K10" s="63">
        <v>0</v>
      </c>
      <c r="L10" s="63">
        <v>0</v>
      </c>
      <c r="M10" s="63">
        <v>0</v>
      </c>
      <c r="N10" s="63">
        <v>2</v>
      </c>
      <c r="O10" s="31">
        <f t="shared" si="0"/>
        <v>8</v>
      </c>
    </row>
    <row r="11" spans="1:15" ht="18" thickBot="1">
      <c r="A11" s="74"/>
      <c r="B11" s="32" t="s">
        <v>5</v>
      </c>
      <c r="C11" s="63">
        <v>0</v>
      </c>
      <c r="D11" s="63">
        <v>0</v>
      </c>
      <c r="E11" s="63">
        <v>0</v>
      </c>
      <c r="F11" s="63">
        <v>0</v>
      </c>
      <c r="G11" s="63">
        <v>1</v>
      </c>
      <c r="H11" s="63">
        <v>1</v>
      </c>
      <c r="I11" s="63">
        <v>1</v>
      </c>
      <c r="J11" s="63">
        <v>1</v>
      </c>
      <c r="K11" s="63">
        <v>1</v>
      </c>
      <c r="L11" s="63">
        <v>0</v>
      </c>
      <c r="M11" s="63">
        <v>1</v>
      </c>
      <c r="N11" s="63">
        <v>0</v>
      </c>
      <c r="O11" s="31">
        <f t="shared" si="0"/>
        <v>6</v>
      </c>
    </row>
    <row r="12" spans="1:15" ht="18" thickBot="1">
      <c r="A12" s="74"/>
      <c r="B12" s="32" t="s">
        <v>6</v>
      </c>
      <c r="C12" s="63">
        <v>2</v>
      </c>
      <c r="D12" s="63">
        <v>6</v>
      </c>
      <c r="E12" s="63">
        <v>0</v>
      </c>
      <c r="F12" s="63">
        <v>1</v>
      </c>
      <c r="G12" s="63">
        <v>3</v>
      </c>
      <c r="H12" s="63">
        <v>3</v>
      </c>
      <c r="I12" s="63">
        <v>1</v>
      </c>
      <c r="J12" s="63">
        <v>4</v>
      </c>
      <c r="K12" s="63">
        <v>0</v>
      </c>
      <c r="L12" s="63">
        <v>5</v>
      </c>
      <c r="M12" s="63">
        <v>0</v>
      </c>
      <c r="N12" s="63">
        <v>2</v>
      </c>
      <c r="O12" s="31">
        <f t="shared" si="0"/>
        <v>27</v>
      </c>
    </row>
    <row r="13" spans="1:15" ht="18" thickBot="1">
      <c r="A13" s="74"/>
      <c r="B13" s="32" t="s">
        <v>23</v>
      </c>
      <c r="C13" s="65" t="s">
        <v>51</v>
      </c>
      <c r="D13" s="63" t="s">
        <v>55</v>
      </c>
      <c r="E13" s="63" t="s">
        <v>59</v>
      </c>
      <c r="F13" s="63" t="s">
        <v>61</v>
      </c>
      <c r="G13" s="63" t="s">
        <v>65</v>
      </c>
      <c r="H13" s="63" t="s">
        <v>68</v>
      </c>
      <c r="I13" s="63" t="s">
        <v>71</v>
      </c>
      <c r="J13" s="63" t="s">
        <v>73</v>
      </c>
      <c r="K13" s="63" t="s">
        <v>68</v>
      </c>
      <c r="L13" s="63" t="s">
        <v>71</v>
      </c>
      <c r="M13" s="63" t="s">
        <v>79</v>
      </c>
      <c r="N13" s="63" t="s">
        <v>82</v>
      </c>
      <c r="O13" s="31" t="s">
        <v>83</v>
      </c>
    </row>
    <row r="14" spans="1:15" ht="18" thickBot="1">
      <c r="A14" s="74"/>
      <c r="B14" s="32" t="s">
        <v>24</v>
      </c>
      <c r="C14" s="63" t="s">
        <v>52</v>
      </c>
      <c r="D14" s="63" t="s">
        <v>56</v>
      </c>
      <c r="E14" s="63" t="s">
        <v>53</v>
      </c>
      <c r="F14" s="63" t="s">
        <v>62</v>
      </c>
      <c r="G14" s="63" t="s">
        <v>66</v>
      </c>
      <c r="H14" s="63" t="s">
        <v>69</v>
      </c>
      <c r="I14" s="63" t="s">
        <v>52</v>
      </c>
      <c r="J14" s="63" t="s">
        <v>53</v>
      </c>
      <c r="K14" s="63" t="s">
        <v>53</v>
      </c>
      <c r="L14" s="63" t="s">
        <v>69</v>
      </c>
      <c r="M14" s="63" t="s">
        <v>52</v>
      </c>
      <c r="N14" s="63" t="s">
        <v>69</v>
      </c>
      <c r="O14" s="31" t="s">
        <v>84</v>
      </c>
    </row>
    <row r="15" spans="1:15" ht="18" thickBot="1">
      <c r="A15" s="74"/>
      <c r="B15" s="33" t="s">
        <v>10</v>
      </c>
      <c r="C15" s="66">
        <v>5</v>
      </c>
      <c r="D15" s="66">
        <v>13</v>
      </c>
      <c r="E15" s="66">
        <v>15</v>
      </c>
      <c r="F15" s="66">
        <v>6</v>
      </c>
      <c r="G15" s="66">
        <v>20</v>
      </c>
      <c r="H15" s="66">
        <v>17</v>
      </c>
      <c r="I15" s="66">
        <v>11</v>
      </c>
      <c r="J15" s="66">
        <v>5</v>
      </c>
      <c r="K15" s="66">
        <v>14</v>
      </c>
      <c r="L15" s="66">
        <v>10</v>
      </c>
      <c r="M15" s="66">
        <v>9</v>
      </c>
      <c r="N15" s="66">
        <v>14</v>
      </c>
      <c r="O15" s="31">
        <f t="shared" ref="O15" si="1">SUM(C15:N15)</f>
        <v>139</v>
      </c>
    </row>
    <row r="16" spans="1:15" ht="18" thickBot="1">
      <c r="A16" s="74"/>
      <c r="B16" s="33" t="s">
        <v>26</v>
      </c>
      <c r="C16" s="66" t="s">
        <v>53</v>
      </c>
      <c r="D16" s="66" t="s">
        <v>57</v>
      </c>
      <c r="E16" s="66" t="s">
        <v>52</v>
      </c>
      <c r="F16" s="66" t="s">
        <v>63</v>
      </c>
      <c r="G16" s="66" t="s">
        <v>52</v>
      </c>
      <c r="H16" s="66" t="s">
        <v>69</v>
      </c>
      <c r="I16" s="66" t="s">
        <v>52</v>
      </c>
      <c r="J16" s="66" t="s">
        <v>74</v>
      </c>
      <c r="K16" s="66" t="s">
        <v>76</v>
      </c>
      <c r="L16" s="66" t="s">
        <v>52</v>
      </c>
      <c r="M16" s="66" t="s">
        <v>57</v>
      </c>
      <c r="N16" s="66" t="s">
        <v>56</v>
      </c>
      <c r="O16" s="29" t="s">
        <v>85</v>
      </c>
    </row>
    <row r="17" spans="1:15" ht="18" thickBot="1">
      <c r="A17" s="74"/>
      <c r="B17" s="33" t="s">
        <v>9</v>
      </c>
      <c r="C17" s="66" t="s">
        <v>50</v>
      </c>
      <c r="D17" s="66" t="s">
        <v>54</v>
      </c>
      <c r="E17" s="66" t="s">
        <v>58</v>
      </c>
      <c r="F17" s="66" t="s">
        <v>60</v>
      </c>
      <c r="G17" s="66" t="s">
        <v>64</v>
      </c>
      <c r="H17" s="66" t="s">
        <v>67</v>
      </c>
      <c r="I17" s="66" t="s">
        <v>70</v>
      </c>
      <c r="J17" s="66" t="s">
        <v>72</v>
      </c>
      <c r="K17" s="66" t="s">
        <v>75</v>
      </c>
      <c r="L17" s="66" t="s">
        <v>77</v>
      </c>
      <c r="M17" s="66" t="s">
        <v>78</v>
      </c>
      <c r="N17" s="66" t="s">
        <v>81</v>
      </c>
      <c r="O17" s="29" t="s">
        <v>86</v>
      </c>
    </row>
    <row r="19" spans="1:15" ht="16" thickBot="1"/>
    <row r="20" spans="1:15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25</v>
      </c>
      <c r="K20" s="5" t="s">
        <v>10</v>
      </c>
    </row>
    <row r="21" spans="1:15" ht="20">
      <c r="A21" s="6" t="s">
        <v>87</v>
      </c>
      <c r="B21" s="37">
        <f>AVERAGE(C26:F26)</f>
        <v>8.75</v>
      </c>
      <c r="C21" s="38">
        <f>AVERAGE(C27:F27)</f>
        <v>10</v>
      </c>
      <c r="D21" s="38">
        <f>AVERAGE(C28:F28)</f>
        <v>1.25</v>
      </c>
      <c r="E21" s="38">
        <f>AVERAGE(C29:F29)</f>
        <v>0.5</v>
      </c>
      <c r="F21" s="38">
        <f>AVERAGE(C30:F30)</f>
        <v>0.25</v>
      </c>
      <c r="G21" s="38">
        <f>AVERAGE(C31:F31)</f>
        <v>3.25</v>
      </c>
      <c r="H21" s="68">
        <v>0.5</v>
      </c>
      <c r="I21" s="39" t="s">
        <v>52</v>
      </c>
      <c r="J21" s="40">
        <v>0.55559999999999998</v>
      </c>
      <c r="K21" s="36">
        <f>AVERAGE(C34:F34)</f>
        <v>13</v>
      </c>
    </row>
    <row r="22" spans="1:15" ht="18">
      <c r="A22" s="7"/>
      <c r="B22" s="8"/>
      <c r="C22" s="8"/>
      <c r="D22" s="8"/>
      <c r="E22" s="8"/>
      <c r="F22" s="8"/>
      <c r="G22" s="8"/>
      <c r="H22" s="8"/>
      <c r="I22" s="9"/>
      <c r="J22" s="8"/>
      <c r="K22" s="8"/>
    </row>
    <row r="23" spans="1:15" ht="18">
      <c r="A23" s="10"/>
      <c r="B23" s="8"/>
      <c r="C23" s="8"/>
      <c r="D23" s="8"/>
      <c r="E23" s="8"/>
      <c r="F23" s="8"/>
      <c r="G23" s="8"/>
      <c r="H23" s="8"/>
      <c r="I23" s="8"/>
      <c r="J23" s="8"/>
      <c r="K23" s="11"/>
    </row>
    <row r="24" spans="1:15" ht="18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5" ht="18" thickBot="1">
      <c r="A25" s="75" t="s">
        <v>87</v>
      </c>
      <c r="B25" s="12"/>
      <c r="C25" s="59" t="s">
        <v>11</v>
      </c>
      <c r="D25" s="59" t="s">
        <v>12</v>
      </c>
      <c r="E25" s="59" t="s">
        <v>13</v>
      </c>
      <c r="F25" s="59" t="s">
        <v>14</v>
      </c>
      <c r="G25" s="51" t="s">
        <v>22</v>
      </c>
    </row>
    <row r="26" spans="1:15" ht="17">
      <c r="A26" s="76"/>
      <c r="B26" s="14" t="s">
        <v>1</v>
      </c>
      <c r="C26" s="52">
        <v>13</v>
      </c>
      <c r="D26" s="54">
        <v>3</v>
      </c>
      <c r="E26" s="54">
        <v>6</v>
      </c>
      <c r="F26" s="54">
        <v>13</v>
      </c>
      <c r="G26" s="50">
        <f t="shared" ref="G26:G31" si="2">SUM(C26:F26)</f>
        <v>35</v>
      </c>
    </row>
    <row r="27" spans="1:15" ht="17">
      <c r="A27" s="76"/>
      <c r="B27" s="15" t="s">
        <v>2</v>
      </c>
      <c r="C27" s="55">
        <v>7</v>
      </c>
      <c r="D27" s="56">
        <v>9</v>
      </c>
      <c r="E27" s="55">
        <v>9</v>
      </c>
      <c r="F27" s="57">
        <v>15</v>
      </c>
      <c r="G27" s="50">
        <f t="shared" si="2"/>
        <v>40</v>
      </c>
    </row>
    <row r="28" spans="1:15" ht="17">
      <c r="A28" s="76"/>
      <c r="B28" s="15" t="s">
        <v>3</v>
      </c>
      <c r="C28" s="55">
        <v>0</v>
      </c>
      <c r="D28" s="54">
        <v>3</v>
      </c>
      <c r="E28" s="57">
        <v>0</v>
      </c>
      <c r="F28" s="57">
        <v>2</v>
      </c>
      <c r="G28" s="50">
        <f t="shared" si="2"/>
        <v>5</v>
      </c>
    </row>
    <row r="29" spans="1:15" ht="17">
      <c r="A29" s="76"/>
      <c r="B29" s="15" t="s">
        <v>4</v>
      </c>
      <c r="C29" s="55">
        <v>0</v>
      </c>
      <c r="D29" s="57">
        <v>1</v>
      </c>
      <c r="E29" s="57">
        <v>1</v>
      </c>
      <c r="F29" s="57">
        <v>0</v>
      </c>
      <c r="G29" s="50">
        <f t="shared" si="2"/>
        <v>2</v>
      </c>
    </row>
    <row r="30" spans="1:15" ht="17">
      <c r="A30" s="76"/>
      <c r="B30" s="15" t="s">
        <v>5</v>
      </c>
      <c r="C30" s="55">
        <v>0</v>
      </c>
      <c r="D30" s="57">
        <v>0</v>
      </c>
      <c r="E30" s="57">
        <v>0</v>
      </c>
      <c r="F30" s="57">
        <v>1</v>
      </c>
      <c r="G30" s="50">
        <f t="shared" si="2"/>
        <v>1</v>
      </c>
    </row>
    <row r="31" spans="1:15" ht="17">
      <c r="A31" s="76"/>
      <c r="B31" s="15" t="s">
        <v>6</v>
      </c>
      <c r="C31" s="55">
        <v>4</v>
      </c>
      <c r="D31" s="57">
        <v>5</v>
      </c>
      <c r="E31" s="57">
        <v>2</v>
      </c>
      <c r="F31" s="57">
        <v>2</v>
      </c>
      <c r="G31" s="50">
        <f t="shared" si="2"/>
        <v>13</v>
      </c>
    </row>
    <row r="32" spans="1:15" ht="17">
      <c r="A32" s="76"/>
      <c r="B32" s="15" t="s">
        <v>23</v>
      </c>
      <c r="C32" s="58" t="s">
        <v>89</v>
      </c>
      <c r="D32" s="57" t="s">
        <v>57</v>
      </c>
      <c r="E32" s="57" t="s">
        <v>93</v>
      </c>
      <c r="F32" s="57" t="s">
        <v>95</v>
      </c>
      <c r="G32" s="31" t="s">
        <v>97</v>
      </c>
    </row>
    <row r="33" spans="1:7" ht="18" thickBot="1">
      <c r="A33" s="76"/>
      <c r="B33" s="15" t="s">
        <v>24</v>
      </c>
      <c r="C33" s="55" t="s">
        <v>52</v>
      </c>
      <c r="D33" s="57" t="s">
        <v>52</v>
      </c>
      <c r="E33" s="57" t="s">
        <v>52</v>
      </c>
      <c r="F33" s="57" t="s">
        <v>52</v>
      </c>
      <c r="G33" s="31" t="s">
        <v>52</v>
      </c>
    </row>
    <row r="34" spans="1:7" ht="18" thickBot="1">
      <c r="A34" s="76"/>
      <c r="B34" s="16" t="s">
        <v>10</v>
      </c>
      <c r="C34" s="53">
        <v>13</v>
      </c>
      <c r="D34" s="59">
        <v>7</v>
      </c>
      <c r="E34" s="59">
        <v>10</v>
      </c>
      <c r="F34" s="59">
        <v>22</v>
      </c>
      <c r="G34" s="50">
        <f>SUM(C34:F34)</f>
        <v>52</v>
      </c>
    </row>
    <row r="35" spans="1:7" ht="18" thickBot="1">
      <c r="A35" s="76"/>
      <c r="B35" s="18" t="s">
        <v>26</v>
      </c>
      <c r="C35" s="60" t="s">
        <v>90</v>
      </c>
      <c r="D35" s="61" t="s">
        <v>62</v>
      </c>
      <c r="E35" s="61" t="s">
        <v>63</v>
      </c>
      <c r="F35" s="61" t="s">
        <v>57</v>
      </c>
      <c r="G35" s="29" t="s">
        <v>68</v>
      </c>
    </row>
    <row r="36" spans="1:7" ht="18" thickBot="1">
      <c r="A36" s="77"/>
      <c r="B36" s="18" t="s">
        <v>9</v>
      </c>
      <c r="C36" s="60" t="s">
        <v>88</v>
      </c>
      <c r="D36" s="61" t="s">
        <v>91</v>
      </c>
      <c r="E36" s="61" t="s">
        <v>92</v>
      </c>
      <c r="F36" s="61" t="s">
        <v>94</v>
      </c>
      <c r="G36" s="50" t="s">
        <v>96</v>
      </c>
    </row>
  </sheetData>
  <mergeCells count="2">
    <mergeCell ref="A6:A17"/>
    <mergeCell ref="A25:A3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J3" sqref="J3"/>
    </sheetView>
  </sheetViews>
  <sheetFormatPr baseColWidth="10" defaultRowHeight="15" x14ac:dyDescent="0"/>
  <cols>
    <col min="1" max="1" width="69.83203125" customWidth="1"/>
    <col min="5" max="5" width="15.664062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25</v>
      </c>
      <c r="K1" s="5" t="s">
        <v>10</v>
      </c>
      <c r="L1" s="5" t="s">
        <v>105</v>
      </c>
    </row>
    <row r="2" spans="1:12" ht="20">
      <c r="A2" s="22" t="s">
        <v>110</v>
      </c>
      <c r="B2" s="37">
        <f>E7/L2</f>
        <v>10</v>
      </c>
      <c r="C2" s="37">
        <f>E8/L2</f>
        <v>8</v>
      </c>
      <c r="D2" s="37">
        <f>E9/L2</f>
        <v>1.5</v>
      </c>
      <c r="E2" s="37">
        <f>E10/L2</f>
        <v>0.625</v>
      </c>
      <c r="F2" s="37">
        <f>E11/L2</f>
        <v>0.4375</v>
      </c>
      <c r="G2" s="37">
        <f>E12/L2</f>
        <v>2.5</v>
      </c>
      <c r="H2" s="39">
        <v>0.4632</v>
      </c>
      <c r="I2" s="39">
        <v>0.31580000000000003</v>
      </c>
      <c r="J2" s="40">
        <v>0.55169999999999997</v>
      </c>
      <c r="K2" s="37">
        <f>E16/L2</f>
        <v>11.9375</v>
      </c>
      <c r="L2" s="71">
        <v>16</v>
      </c>
    </row>
    <row r="3" spans="1:12" ht="18">
      <c r="A3" s="7"/>
      <c r="B3" s="8"/>
      <c r="C3" s="8"/>
      <c r="D3" s="8"/>
      <c r="E3" s="8"/>
      <c r="F3" s="8"/>
      <c r="G3" s="8"/>
      <c r="H3" s="8"/>
      <c r="I3" s="9"/>
      <c r="J3" s="8"/>
      <c r="K3" s="8"/>
    </row>
    <row r="4" spans="1:12" ht="18">
      <c r="A4" s="10"/>
      <c r="B4" s="8"/>
      <c r="C4" s="8"/>
      <c r="D4" s="8"/>
      <c r="E4" s="8"/>
      <c r="F4" s="8"/>
      <c r="G4" s="8"/>
      <c r="H4" s="8"/>
      <c r="I4" s="8"/>
      <c r="J4" s="8"/>
      <c r="K4" s="11"/>
    </row>
    <row r="5" spans="1:12" ht="18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ht="17" customHeight="1" thickBot="1">
      <c r="A6" s="75" t="s">
        <v>110</v>
      </c>
      <c r="B6" s="12"/>
      <c r="C6" s="59" t="s">
        <v>99</v>
      </c>
      <c r="D6" s="59" t="s">
        <v>101</v>
      </c>
      <c r="E6" s="51" t="s">
        <v>22</v>
      </c>
    </row>
    <row r="7" spans="1:12" ht="17" customHeight="1">
      <c r="A7" s="76"/>
      <c r="B7" s="14" t="s">
        <v>1</v>
      </c>
      <c r="C7" s="54">
        <v>125</v>
      </c>
      <c r="D7" s="54">
        <v>35</v>
      </c>
      <c r="E7" s="50">
        <f t="shared" ref="E7:E12" si="0">SUM(C7:D7)</f>
        <v>160</v>
      </c>
    </row>
    <row r="8" spans="1:12" ht="17" customHeight="1">
      <c r="A8" s="76"/>
      <c r="B8" s="15" t="s">
        <v>2</v>
      </c>
      <c r="C8" s="55">
        <v>88</v>
      </c>
      <c r="D8" s="57">
        <v>40</v>
      </c>
      <c r="E8" s="50">
        <f t="shared" si="0"/>
        <v>128</v>
      </c>
    </row>
    <row r="9" spans="1:12" ht="17" customHeight="1">
      <c r="A9" s="76"/>
      <c r="B9" s="15" t="s">
        <v>3</v>
      </c>
      <c r="C9" s="52">
        <v>19</v>
      </c>
      <c r="D9" s="57">
        <v>5</v>
      </c>
      <c r="E9" s="50">
        <f t="shared" si="0"/>
        <v>24</v>
      </c>
    </row>
    <row r="10" spans="1:12" ht="17" customHeight="1">
      <c r="A10" s="76"/>
      <c r="B10" s="15" t="s">
        <v>4</v>
      </c>
      <c r="C10" s="55">
        <v>8</v>
      </c>
      <c r="D10" s="57">
        <v>2</v>
      </c>
      <c r="E10" s="50">
        <f t="shared" si="0"/>
        <v>10</v>
      </c>
    </row>
    <row r="11" spans="1:12" ht="17" customHeight="1">
      <c r="A11" s="76"/>
      <c r="B11" s="15" t="s">
        <v>5</v>
      </c>
      <c r="C11" s="55">
        <v>6</v>
      </c>
      <c r="D11" s="57">
        <v>1</v>
      </c>
      <c r="E11" s="50">
        <f t="shared" si="0"/>
        <v>7</v>
      </c>
    </row>
    <row r="12" spans="1:12" ht="17" customHeight="1">
      <c r="A12" s="76"/>
      <c r="B12" s="15" t="s">
        <v>6</v>
      </c>
      <c r="C12" s="55">
        <v>27</v>
      </c>
      <c r="D12" s="57">
        <v>13</v>
      </c>
      <c r="E12" s="50">
        <f t="shared" si="0"/>
        <v>40</v>
      </c>
    </row>
    <row r="13" spans="1:12" ht="18" customHeight="1">
      <c r="A13" s="76"/>
      <c r="B13" s="15" t="s">
        <v>23</v>
      </c>
      <c r="C13" s="52" t="s">
        <v>83</v>
      </c>
      <c r="D13" s="52" t="s">
        <v>97</v>
      </c>
      <c r="E13" s="31" t="s">
        <v>107</v>
      </c>
    </row>
    <row r="14" spans="1:12" ht="18" customHeight="1" thickBot="1">
      <c r="A14" s="76"/>
      <c r="B14" s="15" t="s">
        <v>24</v>
      </c>
      <c r="C14" s="52" t="s">
        <v>84</v>
      </c>
      <c r="D14" s="52" t="s">
        <v>52</v>
      </c>
      <c r="E14" s="31" t="s">
        <v>84</v>
      </c>
    </row>
    <row r="15" spans="1:12" ht="18" customHeight="1" thickBot="1">
      <c r="A15" s="76"/>
      <c r="B15" s="18" t="s">
        <v>26</v>
      </c>
      <c r="C15" s="53" t="s">
        <v>85</v>
      </c>
      <c r="D15" s="53" t="s">
        <v>68</v>
      </c>
      <c r="E15" s="29" t="s">
        <v>108</v>
      </c>
    </row>
    <row r="16" spans="1:12" ht="18" customHeight="1" thickBot="1">
      <c r="A16" s="76"/>
      <c r="B16" s="16" t="s">
        <v>10</v>
      </c>
      <c r="C16" s="53">
        <v>139</v>
      </c>
      <c r="D16" s="61">
        <v>52</v>
      </c>
      <c r="E16" s="50">
        <f>SUM(C16:D16)</f>
        <v>191</v>
      </c>
    </row>
    <row r="17" spans="1:5" ht="18" thickBot="1">
      <c r="A17" s="77"/>
      <c r="B17" s="18" t="s">
        <v>9</v>
      </c>
      <c r="C17" s="29" t="s">
        <v>86</v>
      </c>
      <c r="D17" s="29" t="s">
        <v>96</v>
      </c>
      <c r="E17" s="29" t="s">
        <v>109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F8" sqref="F8"/>
    </sheetView>
  </sheetViews>
  <sheetFormatPr baseColWidth="10" defaultRowHeight="15" x14ac:dyDescent="0"/>
  <cols>
    <col min="1" max="1" width="71.83203125" customWidth="1"/>
    <col min="4" max="4" width="13" customWidth="1"/>
    <col min="9" max="9" width="11.5" bestFit="1" customWidth="1"/>
  </cols>
  <sheetData>
    <row r="1" spans="1:13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25</v>
      </c>
      <c r="K1" s="5" t="s">
        <v>10</v>
      </c>
      <c r="L1" s="21"/>
      <c r="M1" s="21"/>
    </row>
    <row r="2" spans="1:13" ht="20">
      <c r="A2" s="22" t="s">
        <v>106</v>
      </c>
      <c r="B2" s="34">
        <f>AVERAGE(C7:C7)</f>
        <v>15</v>
      </c>
      <c r="C2" s="35">
        <f>AVERAGE(C8:C8)</f>
        <v>11</v>
      </c>
      <c r="D2" s="35">
        <f>AVERAGE(C9:C9)</f>
        <v>3</v>
      </c>
      <c r="E2" s="35">
        <f>AVERAGE(C10:C10)</f>
        <v>2</v>
      </c>
      <c r="F2" s="35">
        <f>AVERAGE(C11:C11)</f>
        <v>2</v>
      </c>
      <c r="G2" s="35">
        <f>AVERAGE(B12:C12)</f>
        <v>8</v>
      </c>
      <c r="H2" s="67">
        <v>0.66669999999999996</v>
      </c>
      <c r="I2" s="72">
        <v>0.6</v>
      </c>
      <c r="J2" s="70">
        <v>0.5</v>
      </c>
      <c r="K2" s="35">
        <f>AVERAGE(C16:C16)</f>
        <v>20</v>
      </c>
      <c r="L2" s="21"/>
      <c r="M2" s="21"/>
    </row>
    <row r="3" spans="1:13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</row>
    <row r="4" spans="1:13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</row>
    <row r="5" spans="1:13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" customHeight="1" thickBot="1">
      <c r="A6" s="74" t="s">
        <v>106</v>
      </c>
      <c r="B6" s="28"/>
      <c r="C6" s="13" t="s">
        <v>11</v>
      </c>
      <c r="D6" s="29" t="s">
        <v>22</v>
      </c>
    </row>
    <row r="7" spans="1:13" ht="18" customHeight="1" thickBot="1">
      <c r="A7" s="74"/>
      <c r="B7" s="30" t="s">
        <v>1</v>
      </c>
      <c r="C7" s="63">
        <v>15</v>
      </c>
      <c r="D7" s="31">
        <f>SUM(C7:C7)</f>
        <v>15</v>
      </c>
    </row>
    <row r="8" spans="1:13" ht="18" customHeight="1" thickBot="1">
      <c r="A8" s="74"/>
      <c r="B8" s="32" t="s">
        <v>2</v>
      </c>
      <c r="C8" s="63">
        <v>11</v>
      </c>
      <c r="D8" s="31">
        <f>SUM(C8:C8)</f>
        <v>11</v>
      </c>
    </row>
    <row r="9" spans="1:13" ht="18" customHeight="1" thickBot="1">
      <c r="A9" s="74"/>
      <c r="B9" s="32" t="s">
        <v>3</v>
      </c>
      <c r="C9" s="63">
        <v>3</v>
      </c>
      <c r="D9" s="31">
        <f>SUM(C9:C9)</f>
        <v>3</v>
      </c>
    </row>
    <row r="10" spans="1:13" ht="18" customHeight="1" thickBot="1">
      <c r="A10" s="74"/>
      <c r="B10" s="32" t="s">
        <v>4</v>
      </c>
      <c r="C10" s="63">
        <v>2</v>
      </c>
      <c r="D10" s="31">
        <f>SUM(C10:C10)</f>
        <v>2</v>
      </c>
    </row>
    <row r="11" spans="1:13" ht="18" customHeight="1" thickBot="1">
      <c r="A11" s="74"/>
      <c r="B11" s="32" t="s">
        <v>5</v>
      </c>
      <c r="C11" s="63">
        <v>2</v>
      </c>
      <c r="D11" s="31">
        <f>SUM(C11:C11)</f>
        <v>2</v>
      </c>
    </row>
    <row r="12" spans="1:13" ht="18" customHeight="1" thickBot="1">
      <c r="A12" s="74"/>
      <c r="B12" s="32" t="s">
        <v>6</v>
      </c>
      <c r="C12" s="63">
        <v>8</v>
      </c>
      <c r="D12" s="31">
        <f>SUM(C12:C12)</f>
        <v>8</v>
      </c>
    </row>
    <row r="13" spans="1:13" ht="18" customHeight="1" thickBot="1">
      <c r="A13" s="74"/>
      <c r="B13" s="32" t="s">
        <v>23</v>
      </c>
      <c r="C13" s="65" t="s">
        <v>56</v>
      </c>
      <c r="D13" s="31" t="s">
        <v>56</v>
      </c>
    </row>
    <row r="14" spans="1:13" ht="18" customHeight="1" thickBot="1">
      <c r="A14" s="74"/>
      <c r="B14" s="32" t="s">
        <v>24</v>
      </c>
      <c r="C14" s="63" t="s">
        <v>71</v>
      </c>
      <c r="D14" s="31" t="s">
        <v>71</v>
      </c>
    </row>
    <row r="15" spans="1:13" ht="18" customHeight="1" thickBot="1">
      <c r="A15" s="74"/>
      <c r="B15" s="33" t="s">
        <v>26</v>
      </c>
      <c r="C15" s="66" t="s">
        <v>76</v>
      </c>
      <c r="D15" s="73" t="s">
        <v>76</v>
      </c>
    </row>
    <row r="16" spans="1:13" ht="18" customHeight="1" thickBot="1">
      <c r="A16" s="74"/>
      <c r="B16" s="33" t="s">
        <v>10</v>
      </c>
      <c r="C16" s="66">
        <v>20</v>
      </c>
      <c r="D16" s="31">
        <f>SUM(C16:C16)</f>
        <v>20</v>
      </c>
    </row>
    <row r="17" spans="1:4" ht="18" customHeight="1" thickBot="1">
      <c r="A17" s="74"/>
      <c r="B17" s="33" t="s">
        <v>9</v>
      </c>
      <c r="C17" s="66" t="s">
        <v>111</v>
      </c>
      <c r="D17" s="73" t="s">
        <v>112</v>
      </c>
    </row>
    <row r="18" spans="1:4">
      <c r="D18" s="78"/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Лучшие показатели</vt:lpstr>
      <vt:lpstr>Сезон(2015-2016)</vt:lpstr>
      <vt:lpstr>Общий</vt:lpstr>
      <vt:lpstr>ABL(2016-2017)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Олег  Вась</cp:lastModifiedBy>
  <cp:lastPrinted>2016-06-15T17:20:48Z</cp:lastPrinted>
  <dcterms:created xsi:type="dcterms:W3CDTF">2016-06-09T13:37:37Z</dcterms:created>
  <dcterms:modified xsi:type="dcterms:W3CDTF">2017-04-19T14:26:25Z</dcterms:modified>
</cp:coreProperties>
</file>