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709"/>
  <workbookPr showInkAnnotation="0" autoCompressPictures="0"/>
  <bookViews>
    <workbookView xWindow="240" yWindow="240" windowWidth="25360" windowHeight="14240" tabRatio="659" activeTab="3"/>
  </bookViews>
  <sheets>
    <sheet name="Лучшие показатели" sheetId="5" r:id="rId1"/>
    <sheet name="Сезон(2015-2016)" sheetId="1" r:id="rId2"/>
    <sheet name="Общий" sheetId="8" r:id="rId3"/>
    <sheet name="UaBA(2017)" sheetId="9" r:id="rId4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54" i="1" l="1"/>
  <c r="H51" i="1"/>
  <c r="H50" i="1"/>
  <c r="H49" i="1"/>
  <c r="H48" i="1"/>
  <c r="H47" i="1"/>
  <c r="H46" i="1"/>
  <c r="K41" i="1"/>
  <c r="G41" i="1"/>
  <c r="F41" i="1"/>
  <c r="E41" i="1"/>
  <c r="D41" i="1"/>
  <c r="C41" i="1"/>
  <c r="B41" i="1"/>
  <c r="H35" i="1"/>
  <c r="H32" i="1"/>
  <c r="H31" i="1"/>
  <c r="H30" i="1"/>
  <c r="H29" i="1"/>
  <c r="H28" i="1"/>
  <c r="H27" i="1"/>
  <c r="K22" i="1"/>
  <c r="G22" i="1"/>
  <c r="F22" i="1"/>
  <c r="E22" i="1"/>
  <c r="D22" i="1"/>
  <c r="C22" i="1"/>
  <c r="B22" i="1"/>
  <c r="H16" i="9"/>
  <c r="H12" i="9"/>
  <c r="H11" i="9"/>
  <c r="H10" i="9"/>
  <c r="H9" i="9"/>
  <c r="H8" i="9"/>
  <c r="H7" i="9"/>
  <c r="K2" i="9"/>
  <c r="G2" i="9"/>
  <c r="F2" i="9"/>
  <c r="E2" i="9"/>
  <c r="D2" i="9"/>
  <c r="C2" i="9"/>
  <c r="B2" i="9"/>
  <c r="F16" i="8"/>
  <c r="F12" i="8"/>
  <c r="F11" i="8"/>
  <c r="F10" i="8"/>
  <c r="F9" i="8"/>
  <c r="F8" i="8"/>
  <c r="F7" i="8"/>
  <c r="K2" i="8"/>
  <c r="G2" i="8"/>
  <c r="F2" i="8"/>
  <c r="E2" i="8"/>
  <c r="D2" i="8"/>
  <c r="C2" i="8"/>
  <c r="B2" i="8"/>
  <c r="I8" i="1"/>
  <c r="I9" i="1"/>
  <c r="I10" i="1"/>
  <c r="I11" i="1"/>
  <c r="I12" i="1"/>
  <c r="I15" i="1"/>
  <c r="I7" i="1"/>
  <c r="G2" i="1"/>
  <c r="F2" i="1"/>
  <c r="E2" i="1"/>
  <c r="D2" i="1"/>
  <c r="C2" i="1"/>
  <c r="B2" i="1"/>
  <c r="K2" i="1"/>
</calcChain>
</file>

<file path=xl/sharedStrings.xml><?xml version="1.0" encoding="utf-8"?>
<sst xmlns="http://schemas.openxmlformats.org/spreadsheetml/2006/main" count="315" uniqueCount="113">
  <si>
    <t>Name</t>
  </si>
  <si>
    <t>Pts</t>
  </si>
  <si>
    <t>Reb</t>
  </si>
  <si>
    <t>Ast</t>
  </si>
  <si>
    <t>Steal</t>
  </si>
  <si>
    <t>Block</t>
  </si>
  <si>
    <t>TO</t>
  </si>
  <si>
    <t>FG %</t>
  </si>
  <si>
    <t>FG 3pt %</t>
  </si>
  <si>
    <t>Time</t>
  </si>
  <si>
    <t>PRF</t>
  </si>
  <si>
    <t>Gm1</t>
  </si>
  <si>
    <t>Gm2</t>
  </si>
  <si>
    <t>Gm3</t>
  </si>
  <si>
    <t>Gm4</t>
  </si>
  <si>
    <t>Gm5</t>
  </si>
  <si>
    <t>Gm6</t>
  </si>
  <si>
    <t>ALL</t>
  </si>
  <si>
    <t>FG</t>
  </si>
  <si>
    <t>FG 3pt</t>
  </si>
  <si>
    <t>FTM-A %</t>
  </si>
  <si>
    <t xml:space="preserve">FTM-A </t>
  </si>
  <si>
    <t>Результат</t>
  </si>
  <si>
    <t>Минут</t>
  </si>
  <si>
    <t>2-х забито</t>
  </si>
  <si>
    <t>2-х броски</t>
  </si>
  <si>
    <t>% 2-очковых</t>
  </si>
  <si>
    <t>3-х забито</t>
  </si>
  <si>
    <t>3-х броски</t>
  </si>
  <si>
    <t>% 3-очковых</t>
  </si>
  <si>
    <t>Забито штрафных</t>
  </si>
  <si>
    <t>Бросков штрафных</t>
  </si>
  <si>
    <t>% Штрафных</t>
  </si>
  <si>
    <t>Подборы</t>
  </si>
  <si>
    <t>Потери</t>
  </si>
  <si>
    <t>Перехваты</t>
  </si>
  <si>
    <t>Блок-шоты</t>
  </si>
  <si>
    <t>Эффективность</t>
  </si>
  <si>
    <t>Очки</t>
  </si>
  <si>
    <t>Показатель</t>
  </si>
  <si>
    <t>Передачи</t>
  </si>
  <si>
    <t>Турнир</t>
  </si>
  <si>
    <t>Год</t>
  </si>
  <si>
    <t>Дмитрий Сердюк</t>
  </si>
  <si>
    <t xml:space="preserve"> Дмитрий Сердюк (2016г) (Luxoft) UaBA</t>
  </si>
  <si>
    <t>40;00</t>
  </si>
  <si>
    <t>0\2</t>
  </si>
  <si>
    <t>3\12</t>
  </si>
  <si>
    <t>-</t>
  </si>
  <si>
    <t>37;35</t>
  </si>
  <si>
    <t>1\1</t>
  </si>
  <si>
    <t>3\7</t>
  </si>
  <si>
    <t>30;47</t>
  </si>
  <si>
    <t>1\3</t>
  </si>
  <si>
    <t>28;29</t>
  </si>
  <si>
    <t>0\3</t>
  </si>
  <si>
    <t>23;36</t>
  </si>
  <si>
    <t>0\6</t>
  </si>
  <si>
    <t>1;19</t>
  </si>
  <si>
    <t>161;46</t>
  </si>
  <si>
    <t>1\5</t>
  </si>
  <si>
    <t>7\28</t>
  </si>
  <si>
    <t xml:space="preserve"> Дмитрий Сердюк (2016г) (Luxoft) Summer Cup</t>
  </si>
  <si>
    <t>37;24</t>
  </si>
  <si>
    <t>1\7</t>
  </si>
  <si>
    <t>31;17</t>
  </si>
  <si>
    <t>1\2</t>
  </si>
  <si>
    <t>1\4</t>
  </si>
  <si>
    <t>33;27</t>
  </si>
  <si>
    <t>37;02</t>
  </si>
  <si>
    <t>2\2</t>
  </si>
  <si>
    <t>0\4</t>
  </si>
  <si>
    <t>2\13</t>
  </si>
  <si>
    <t>1\10</t>
  </si>
  <si>
    <t>6\28</t>
  </si>
  <si>
    <t>179;10</t>
  </si>
  <si>
    <t>Summer Cup</t>
  </si>
  <si>
    <t>UaBA</t>
  </si>
  <si>
    <t>100%(1\1)</t>
  </si>
  <si>
    <t>100%(2\2)</t>
  </si>
  <si>
    <t xml:space="preserve"> Дмитрий Сердюк (2016г) (Luxoft) СуперКубок</t>
  </si>
  <si>
    <t>32;42</t>
  </si>
  <si>
    <t>0\1</t>
  </si>
  <si>
    <t>35;48</t>
  </si>
  <si>
    <t>33;28</t>
  </si>
  <si>
    <t>0\8</t>
  </si>
  <si>
    <t>31;32</t>
  </si>
  <si>
    <t>173;30</t>
  </si>
  <si>
    <t>2\7</t>
  </si>
  <si>
    <t>1\29</t>
  </si>
  <si>
    <t>СуперКубок</t>
  </si>
  <si>
    <t>Game</t>
  </si>
  <si>
    <t>S. Cup</t>
  </si>
  <si>
    <t>С.Кубок</t>
  </si>
  <si>
    <t xml:space="preserve">Дмитрий Сердюк  (2015-2016г) (Luxoft) </t>
  </si>
  <si>
    <t>Дмитрий Сердюк (2017г) (Luxoft) UaBA</t>
  </si>
  <si>
    <t>4\22</t>
  </si>
  <si>
    <t>14\85</t>
  </si>
  <si>
    <t>514м 26с</t>
  </si>
  <si>
    <t>33;56</t>
  </si>
  <si>
    <t>2\9</t>
  </si>
  <si>
    <t>31;29</t>
  </si>
  <si>
    <t>30;14</t>
  </si>
  <si>
    <t>2\4</t>
  </si>
  <si>
    <t>32;18</t>
  </si>
  <si>
    <t>33;34</t>
  </si>
  <si>
    <t>2\8</t>
  </si>
  <si>
    <t>161м 31с</t>
  </si>
  <si>
    <t>3\9</t>
  </si>
  <si>
    <t>8\41</t>
  </si>
  <si>
    <t>19,51%</t>
  </si>
  <si>
    <t>33,33%</t>
  </si>
  <si>
    <t>40м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</si>
</sst>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17" x14ac:knownFonts="1">
    <font>
      <sz val="12"/>
      <color theme="1"/>
      <name val="Calibri"/>
      <family val="2"/>
      <charset val="204"/>
      <scheme val="minor"/>
    </font>
    <font>
      <b/>
      <i/>
      <sz val="14"/>
      <color rgb="FFFFFFFF"/>
      <name val="Calibri"/>
      <family val="2"/>
      <charset val="204"/>
      <scheme val="minor"/>
    </font>
    <font>
      <b/>
      <i/>
      <sz val="14"/>
      <name val="Arial"/>
      <family val="2"/>
      <charset val="204"/>
    </font>
    <font>
      <b/>
      <i/>
      <sz val="14"/>
      <color rgb="FF000000"/>
      <name val="Calibri"/>
      <family val="2"/>
      <charset val="204"/>
      <scheme val="minor"/>
    </font>
    <font>
      <b/>
      <sz val="14"/>
      <color rgb="FF000000"/>
      <name val="Calibri"/>
      <family val="2"/>
      <charset val="204"/>
      <scheme val="minor"/>
    </font>
    <font>
      <sz val="14"/>
      <name val="Arial"/>
      <family val="2"/>
      <charset val="204"/>
    </font>
    <font>
      <b/>
      <sz val="14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b/>
      <i/>
      <sz val="16"/>
      <name val="Arial"/>
      <family val="2"/>
      <charset val="204"/>
    </font>
    <font>
      <b/>
      <i/>
      <sz val="16"/>
      <color rgb="FF000000"/>
      <name val="Calibri"/>
      <family val="2"/>
      <charset val="204"/>
      <scheme val="minor"/>
    </font>
    <font>
      <b/>
      <i/>
      <sz val="14"/>
      <color theme="1"/>
      <name val="Calibri"/>
      <scheme val="minor"/>
    </font>
    <font>
      <b/>
      <i/>
      <sz val="20"/>
      <color theme="1"/>
      <name val="Calibri"/>
      <scheme val="minor"/>
    </font>
    <font>
      <i/>
      <sz val="14"/>
      <name val="Arial"/>
    </font>
    <font>
      <b/>
      <i/>
      <sz val="18"/>
      <color theme="1"/>
      <name val="Calibri"/>
      <scheme val="minor"/>
    </font>
    <font>
      <sz val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</fills>
  <borders count="23">
    <border>
      <left/>
      <right/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183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56">
    <xf numFmtId="0" fontId="0" fillId="0" borderId="0" xfId="0"/>
    <xf numFmtId="49" fontId="1" fillId="2" borderId="1" xfId="0" applyNumberFormat="1" applyFont="1" applyFill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0" xfId="0" applyFont="1"/>
    <xf numFmtId="10" fontId="5" fillId="0" borderId="0" xfId="0" applyNumberFormat="1" applyFont="1"/>
    <xf numFmtId="0" fontId="6" fillId="0" borderId="6" xfId="0" applyFont="1" applyBorder="1" applyAlignment="1">
      <alignment horizontal="center"/>
    </xf>
    <xf numFmtId="0" fontId="7" fillId="0" borderId="0" xfId="0" applyFont="1" applyAlignment="1">
      <alignment horizontal="center"/>
    </xf>
    <xf numFmtId="49" fontId="5" fillId="2" borderId="14" xfId="0" applyNumberFormat="1" applyFont="1" applyFill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5" fillId="0" borderId="9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164" fontId="10" fillId="0" borderId="10" xfId="0" applyNumberFormat="1" applyFont="1" applyBorder="1" applyAlignment="1">
      <alignment horizontal="center"/>
    </xf>
    <xf numFmtId="164" fontId="11" fillId="0" borderId="7" xfId="0" applyNumberFormat="1" applyFont="1" applyBorder="1" applyAlignment="1">
      <alignment horizontal="center"/>
    </xf>
    <xf numFmtId="164" fontId="11" fillId="0" borderId="8" xfId="0" applyNumberFormat="1" applyFont="1" applyBorder="1" applyAlignment="1">
      <alignment horizontal="center"/>
    </xf>
    <xf numFmtId="0" fontId="12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6" fontId="3" fillId="0" borderId="0" xfId="0" applyNumberFormat="1" applyFont="1" applyAlignment="1">
      <alignment vertical="center" wrapText="1"/>
    </xf>
    <xf numFmtId="0" fontId="3" fillId="0" borderId="0" xfId="0" applyFont="1"/>
    <xf numFmtId="0" fontId="1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9" fontId="3" fillId="0" borderId="0" xfId="0" applyNumberFormat="1" applyFont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8" xfId="0" applyFont="1" applyBorder="1" applyAlignment="1">
      <alignment horizontal="center"/>
    </xf>
    <xf numFmtId="16" fontId="14" fillId="0" borderId="18" xfId="0" applyNumberFormat="1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5" fillId="0" borderId="0" xfId="0" applyFont="1"/>
    <xf numFmtId="9" fontId="11" fillId="0" borderId="8" xfId="0" applyNumberFormat="1" applyFont="1" applyBorder="1" applyAlignment="1">
      <alignment horizontal="center"/>
    </xf>
    <xf numFmtId="1" fontId="3" fillId="0" borderId="0" xfId="0" applyNumberFormat="1" applyFont="1" applyAlignment="1">
      <alignment horizontal="center" vertical="center" wrapText="1"/>
    </xf>
    <xf numFmtId="9" fontId="10" fillId="0" borderId="9" xfId="0" applyNumberFormat="1" applyFont="1" applyBorder="1" applyAlignment="1">
      <alignment horizontal="center"/>
    </xf>
    <xf numFmtId="10" fontId="11" fillId="0" borderId="8" xfId="0" applyNumberFormat="1" applyFont="1" applyBorder="1" applyAlignment="1">
      <alignment horizontal="center"/>
    </xf>
    <xf numFmtId="1" fontId="3" fillId="0" borderId="0" xfId="0" applyNumberFormat="1" applyFont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165" fontId="11" fillId="0" borderId="8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</cellXfs>
  <cellStyles count="183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Гиперссылка" xfId="29" builtinId="8" hidden="1"/>
    <cellStyle name="Гиперссылка" xfId="31" builtinId="8" hidden="1"/>
    <cellStyle name="Гиперссылка" xfId="33" builtinId="8" hidden="1"/>
    <cellStyle name="Гиперссылка" xfId="35" builtinId="8" hidden="1"/>
    <cellStyle name="Гиперссылка" xfId="37" builtinId="8" hidden="1"/>
    <cellStyle name="Гиперссылка" xfId="39" builtinId="8" hidden="1"/>
    <cellStyle name="Гиперссылка" xfId="41" builtinId="8" hidden="1"/>
    <cellStyle name="Гиперссылка" xfId="43" builtinId="8" hidden="1"/>
    <cellStyle name="Гиперссылка" xfId="45" builtinId="8" hidden="1"/>
    <cellStyle name="Гиперссылка" xfId="47" builtinId="8" hidden="1"/>
    <cellStyle name="Гиперссылка" xfId="49" builtinId="8" hidden="1"/>
    <cellStyle name="Гиперссылка" xfId="51" builtinId="8" hidden="1"/>
    <cellStyle name="Гиперссылка" xfId="53" builtinId="8" hidden="1"/>
    <cellStyle name="Гиперссылка" xfId="55" builtinId="8" hidden="1"/>
    <cellStyle name="Гиперссылка" xfId="57" builtinId="8" hidden="1"/>
    <cellStyle name="Гиперссылка" xfId="59" builtinId="8" hidden="1"/>
    <cellStyle name="Гиперссылка" xfId="61" builtinId="8" hidden="1"/>
    <cellStyle name="Гиперссылка" xfId="63" builtinId="8" hidden="1"/>
    <cellStyle name="Гиперссылка" xfId="65" builtinId="8" hidden="1"/>
    <cellStyle name="Гиперссылка" xfId="67" builtinId="8" hidden="1"/>
    <cellStyle name="Гиперссылка" xfId="69" builtinId="8" hidden="1"/>
    <cellStyle name="Гиперссылка" xfId="71" builtinId="8" hidden="1"/>
    <cellStyle name="Гиперссылка" xfId="73" builtinId="8" hidden="1"/>
    <cellStyle name="Гиперссылка" xfId="75" builtinId="8" hidden="1"/>
    <cellStyle name="Гиперссылка" xfId="77" builtinId="8" hidden="1"/>
    <cellStyle name="Гиперссылка" xfId="79" builtinId="8" hidden="1"/>
    <cellStyle name="Гиперссылка" xfId="81" builtinId="8" hidden="1"/>
    <cellStyle name="Гиперссылка" xfId="83" builtinId="8" hidden="1"/>
    <cellStyle name="Гиперссылка" xfId="85" builtinId="8" hidden="1"/>
    <cellStyle name="Гиперссылка" xfId="87" builtinId="8" hidden="1"/>
    <cellStyle name="Гиперссылка" xfId="89" builtinId="8" hidden="1"/>
    <cellStyle name="Гиперссылка" xfId="91" builtinId="8" hidden="1"/>
    <cellStyle name="Гиперссылка" xfId="93" builtinId="8" hidden="1"/>
    <cellStyle name="Гиперссылка" xfId="95" builtinId="8" hidden="1"/>
    <cellStyle name="Гиперссылка" xfId="97" builtinId="8" hidden="1"/>
    <cellStyle name="Гиперссылка" xfId="99" builtinId="8" hidden="1"/>
    <cellStyle name="Гиперссылка" xfId="101" builtinId="8" hidden="1"/>
    <cellStyle name="Гиперссылка" xfId="103" builtinId="8" hidden="1"/>
    <cellStyle name="Гиперссылка" xfId="105" builtinId="8" hidden="1"/>
    <cellStyle name="Гиперссылка" xfId="107" builtinId="8" hidden="1"/>
    <cellStyle name="Гиперссылка" xfId="109" builtinId="8" hidden="1"/>
    <cellStyle name="Гиперссылка" xfId="111" builtinId="8" hidden="1"/>
    <cellStyle name="Гиперссылка" xfId="113" builtinId="8" hidden="1"/>
    <cellStyle name="Гиперссылка" xfId="115" builtinId="8" hidden="1"/>
    <cellStyle name="Гиперссылка" xfId="117" builtinId="8" hidden="1"/>
    <cellStyle name="Гиперссылка" xfId="119" builtinId="8" hidden="1"/>
    <cellStyle name="Гиперссылка" xfId="121" builtinId="8" hidden="1"/>
    <cellStyle name="Гиперссылка" xfId="123" builtinId="8" hidden="1"/>
    <cellStyle name="Гиперссылка" xfId="125" builtinId="8" hidden="1"/>
    <cellStyle name="Гиперссылка" xfId="127" builtinId="8" hidden="1"/>
    <cellStyle name="Гиперссылка" xfId="129" builtinId="8" hidden="1"/>
    <cellStyle name="Гиперссылка" xfId="131" builtinId="8" hidden="1"/>
    <cellStyle name="Гиперссылка" xfId="133" builtinId="8" hidden="1"/>
    <cellStyle name="Гиперссылка" xfId="135" builtinId="8" hidden="1"/>
    <cellStyle name="Гиперссылка" xfId="137" builtinId="8" hidden="1"/>
    <cellStyle name="Гиперссылка" xfId="139" builtinId="8" hidden="1"/>
    <cellStyle name="Гиперссылка" xfId="141" builtinId="8" hidden="1"/>
    <cellStyle name="Гиперссылка" xfId="143" builtinId="8" hidden="1"/>
    <cellStyle name="Гиперссылка" xfId="145" builtinId="8" hidden="1"/>
    <cellStyle name="Гиперссылка" xfId="147" builtinId="8" hidden="1"/>
    <cellStyle name="Гиперссылка" xfId="149" builtinId="8" hidden="1"/>
    <cellStyle name="Гиперссылка" xfId="151" builtinId="8" hidden="1"/>
    <cellStyle name="Гиперссылка" xfId="153" builtinId="8" hidden="1"/>
    <cellStyle name="Гиперссылка" xfId="155" builtinId="8" hidden="1"/>
    <cellStyle name="Гиперссылка" xfId="157" builtinId="8" hidden="1"/>
    <cellStyle name="Гиперссылка" xfId="159" builtinId="8" hidden="1"/>
    <cellStyle name="Гиперссылка" xfId="161" builtinId="8" hidden="1"/>
    <cellStyle name="Гиперссылка" xfId="163" builtinId="8" hidden="1"/>
    <cellStyle name="Гиперссылка" xfId="165" builtinId="8" hidden="1"/>
    <cellStyle name="Гиперссылка" xfId="167" builtinId="8" hidden="1"/>
    <cellStyle name="Гиперссылка" xfId="169" builtinId="8" hidden="1"/>
    <cellStyle name="Гиперссылка" xfId="171" builtinId="8" hidden="1"/>
    <cellStyle name="Гиперссылка" xfId="173" builtinId="8" hidden="1"/>
    <cellStyle name="Гиперссылка" xfId="175" builtinId="8" hidden="1"/>
    <cellStyle name="Гиперссылка" xfId="177" builtinId="8" hidden="1"/>
    <cellStyle name="Гиперссылка" xfId="179" builtinId="8" hidden="1"/>
    <cellStyle name="Гиперссылка" xfId="181" builtinId="8" hidden="1"/>
    <cellStyle name="Обычный" xfId="0" builtinId="0"/>
    <cellStyle name="Просмотренная гиперссылка" xfId="2" builtinId="9" hidden="1"/>
    <cellStyle name="Просмотренная гиперссылка" xfId="4" builtinId="9" hidden="1"/>
    <cellStyle name="Просмотренная гиперссылка" xfId="6" builtinId="9" hidden="1"/>
    <cellStyle name="Просмотренная гиперссылка" xfId="8" builtinId="9" hidden="1"/>
    <cellStyle name="Просмотренная гиперссылка" xfId="10" builtinId="9" hidden="1"/>
    <cellStyle name="Просмотренная гиперссылка" xfId="12" builtinId="9" hidden="1"/>
    <cellStyle name="Просмотренная гиперссылка" xfId="14" builtinId="9" hidden="1"/>
    <cellStyle name="Просмотренная гиперссылка" xfId="16" builtinId="9" hidden="1"/>
    <cellStyle name="Просмотренная гиперссылка" xfId="18" builtinId="9" hidden="1"/>
    <cellStyle name="Просмотренная гиперссылка" xfId="20" builtinId="9" hidden="1"/>
    <cellStyle name="Просмотренная гиперссылка" xfId="22" builtinId="9" hidden="1"/>
    <cellStyle name="Просмотренная гиперссылка" xfId="24" builtinId="9" hidden="1"/>
    <cellStyle name="Просмотренная гиперссылка" xfId="26" builtinId="9" hidden="1"/>
    <cellStyle name="Просмотренная гиперссылка" xfId="28" builtinId="9" hidden="1"/>
    <cellStyle name="Просмотренная гиперссылка" xfId="30" builtinId="9" hidden="1"/>
    <cellStyle name="Просмотренная гиперссылка" xfId="32" builtinId="9" hidden="1"/>
    <cellStyle name="Просмотренная гиперссылка" xfId="34" builtinId="9" hidden="1"/>
    <cellStyle name="Просмотренная гиперссылка" xfId="36" builtinId="9" hidden="1"/>
    <cellStyle name="Просмотренная гиперссылка" xfId="38" builtinId="9" hidden="1"/>
    <cellStyle name="Просмотренная гиперссылка" xfId="40" builtinId="9" hidden="1"/>
    <cellStyle name="Просмотренная гиперссылка" xfId="42" builtinId="9" hidden="1"/>
    <cellStyle name="Просмотренная гиперссылка" xfId="44" builtinId="9" hidden="1"/>
    <cellStyle name="Просмотренная гиперссылка" xfId="46" builtinId="9" hidden="1"/>
    <cellStyle name="Просмотренная гиперссылка" xfId="48" builtinId="9" hidden="1"/>
    <cellStyle name="Просмотренная гиперссылка" xfId="50" builtinId="9" hidden="1"/>
    <cellStyle name="Просмотренная гиперссылка" xfId="52" builtinId="9" hidden="1"/>
    <cellStyle name="Просмотренная гиперссылка" xfId="54" builtinId="9" hidden="1"/>
    <cellStyle name="Просмотренная гиперссылка" xfId="56" builtinId="9" hidden="1"/>
    <cellStyle name="Просмотренная гиперссылка" xfId="58" builtinId="9" hidden="1"/>
    <cellStyle name="Просмотренная гиперссылка" xfId="60" builtinId="9" hidden="1"/>
    <cellStyle name="Просмотренная гиперссылка" xfId="62" builtinId="9" hidden="1"/>
    <cellStyle name="Просмотренная гиперссылка" xfId="64" builtinId="9" hidden="1"/>
    <cellStyle name="Просмотренная гиперссылка" xfId="66" builtinId="9" hidden="1"/>
    <cellStyle name="Просмотренная гиперссылка" xfId="68" builtinId="9" hidden="1"/>
    <cellStyle name="Просмотренная гиперссылка" xfId="70" builtinId="9" hidden="1"/>
    <cellStyle name="Просмотренная гиперссылка" xfId="72" builtinId="9" hidden="1"/>
    <cellStyle name="Просмотренная гиперссылка" xfId="74" builtinId="9" hidden="1"/>
    <cellStyle name="Просмотренная гиперссылка" xfId="76" builtinId="9" hidden="1"/>
    <cellStyle name="Просмотренная гиперссылка" xfId="78" builtinId="9" hidden="1"/>
    <cellStyle name="Просмотренная гиперссылка" xfId="80" builtinId="9" hidden="1"/>
    <cellStyle name="Просмотренная гиперссылка" xfId="82" builtinId="9" hidden="1"/>
    <cellStyle name="Просмотренная гиперссылка" xfId="84" builtinId="9" hidden="1"/>
    <cellStyle name="Просмотренная гиперссылка" xfId="86" builtinId="9" hidden="1"/>
    <cellStyle name="Просмотренная гиперссылка" xfId="88" builtinId="9" hidden="1"/>
    <cellStyle name="Просмотренная гиперссылка" xfId="90" builtinId="9" hidden="1"/>
    <cellStyle name="Просмотренная гиперссылка" xfId="92" builtinId="9" hidden="1"/>
    <cellStyle name="Просмотренная гиперссылка" xfId="94" builtinId="9" hidden="1"/>
    <cellStyle name="Просмотренная гиперссылка" xfId="96" builtinId="9" hidden="1"/>
    <cellStyle name="Просмотренная гиперссылка" xfId="98" builtinId="9" hidden="1"/>
    <cellStyle name="Просмотренная гиперссылка" xfId="100" builtinId="9" hidden="1"/>
    <cellStyle name="Просмотренная гиперссылка" xfId="102" builtinId="9" hidden="1"/>
    <cellStyle name="Просмотренная гиперссылка" xfId="104" builtinId="9" hidden="1"/>
    <cellStyle name="Просмотренная гиперссылка" xfId="106" builtinId="9" hidden="1"/>
    <cellStyle name="Просмотренная гиперссылка" xfId="108" builtinId="9" hidden="1"/>
    <cellStyle name="Просмотренная гиперссылка" xfId="110" builtinId="9" hidden="1"/>
    <cellStyle name="Просмотренная гиперссылка" xfId="112" builtinId="9" hidden="1"/>
    <cellStyle name="Просмотренная гиперссылка" xfId="114" builtinId="9" hidden="1"/>
    <cellStyle name="Просмотренная гиперссылка" xfId="116" builtinId="9" hidden="1"/>
    <cellStyle name="Просмотренная гиперссылка" xfId="118" builtinId="9" hidden="1"/>
    <cellStyle name="Просмотренная гиперссылка" xfId="120" builtinId="9" hidden="1"/>
    <cellStyle name="Просмотренная гиперссылка" xfId="122" builtinId="9" hidden="1"/>
    <cellStyle name="Просмотренная гиперссылка" xfId="124" builtinId="9" hidden="1"/>
    <cellStyle name="Просмотренная гиперссылка" xfId="126" builtinId="9" hidden="1"/>
    <cellStyle name="Просмотренная гиперссылка" xfId="128" builtinId="9" hidden="1"/>
    <cellStyle name="Просмотренная гиперссылка" xfId="130" builtinId="9" hidden="1"/>
    <cellStyle name="Просмотренная гиперссылка" xfId="132" builtinId="9" hidden="1"/>
    <cellStyle name="Просмотренная гиперссылка" xfId="134" builtinId="9" hidden="1"/>
    <cellStyle name="Просмотренная гиперссылка" xfId="136" builtinId="9" hidden="1"/>
    <cellStyle name="Просмотренная гиперссылка" xfId="138" builtinId="9" hidden="1"/>
    <cellStyle name="Просмотренная гиперссылка" xfId="140" builtinId="9" hidden="1"/>
    <cellStyle name="Просмотренная гиперссылка" xfId="142" builtinId="9" hidden="1"/>
    <cellStyle name="Просмотренная гиперссылка" xfId="144" builtinId="9" hidden="1"/>
    <cellStyle name="Просмотренная гиперссылка" xfId="146" builtinId="9" hidden="1"/>
    <cellStyle name="Просмотренная гиперссылка" xfId="148" builtinId="9" hidden="1"/>
    <cellStyle name="Просмотренная гиперссылка" xfId="150" builtinId="9" hidden="1"/>
    <cellStyle name="Просмотренная гиперссылка" xfId="152" builtinId="9" hidden="1"/>
    <cellStyle name="Просмотренная гиперссылка" xfId="154" builtinId="9" hidden="1"/>
    <cellStyle name="Просмотренная гиперссылка" xfId="156" builtinId="9" hidden="1"/>
    <cellStyle name="Просмотренная гиперссылка" xfId="158" builtinId="9" hidden="1"/>
    <cellStyle name="Просмотренная гиперссылка" xfId="160" builtinId="9" hidden="1"/>
    <cellStyle name="Просмотренная гиперссылка" xfId="162" builtinId="9" hidden="1"/>
    <cellStyle name="Просмотренная гиперссылка" xfId="164" builtinId="9" hidden="1"/>
    <cellStyle name="Просмотренная гиперссылка" xfId="166" builtinId="9" hidden="1"/>
    <cellStyle name="Просмотренная гиперссылка" xfId="168" builtinId="9" hidden="1"/>
    <cellStyle name="Просмотренная гиперссылка" xfId="170" builtinId="9" hidden="1"/>
    <cellStyle name="Просмотренная гиперссылка" xfId="172" builtinId="9" hidden="1"/>
    <cellStyle name="Просмотренная гиперссылка" xfId="174" builtinId="9" hidden="1"/>
    <cellStyle name="Просмотренная гиперссылка" xfId="176" builtinId="9" hidden="1"/>
    <cellStyle name="Просмотренная гиперссылка" xfId="178" builtinId="9" hidden="1"/>
    <cellStyle name="Просмотренная гиперссылка" xfId="180" builtinId="9" hidden="1"/>
    <cellStyle name="Просмотренная гиперссылка" xfId="182" builtinId="9" hidden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workbookViewId="0">
      <selection activeCell="D18" sqref="D18"/>
    </sheetView>
  </sheetViews>
  <sheetFormatPr baseColWidth="10" defaultRowHeight="15" x14ac:dyDescent="0"/>
  <cols>
    <col min="1" max="1" width="30.83203125" customWidth="1"/>
    <col min="2" max="2" width="23" customWidth="1"/>
    <col min="3" max="3" width="19.33203125" customWidth="1"/>
    <col min="4" max="4" width="21.1640625" customWidth="1"/>
    <col min="5" max="5" width="44.83203125" customWidth="1"/>
    <col min="6" max="6" width="11.1640625" customWidth="1"/>
  </cols>
  <sheetData>
    <row r="1" spans="1:7" ht="30" customHeight="1">
      <c r="E1" s="28" t="s">
        <v>43</v>
      </c>
    </row>
    <row r="2" spans="1:7" ht="27" customHeight="1"/>
    <row r="4" spans="1:7" s="23" customFormat="1" ht="18">
      <c r="A4" s="23" t="s">
        <v>39</v>
      </c>
      <c r="B4" s="24" t="s">
        <v>22</v>
      </c>
      <c r="C4" s="24" t="s">
        <v>41</v>
      </c>
      <c r="D4" s="24" t="s">
        <v>42</v>
      </c>
      <c r="E4" s="24"/>
      <c r="F4" s="24"/>
      <c r="G4" s="24"/>
    </row>
    <row r="5" spans="1:7" s="23" customFormat="1" ht="18">
      <c r="A5" s="25" t="s">
        <v>23</v>
      </c>
      <c r="B5" s="46" t="s">
        <v>112</v>
      </c>
      <c r="C5" s="30" t="s">
        <v>76</v>
      </c>
      <c r="D5" s="49">
        <v>2016</v>
      </c>
      <c r="E5" s="26"/>
      <c r="F5" s="27"/>
      <c r="G5" s="25"/>
    </row>
    <row r="6" spans="1:7" s="23" customFormat="1" ht="18">
      <c r="A6" s="25" t="s">
        <v>24</v>
      </c>
      <c r="B6" s="24">
        <v>2</v>
      </c>
      <c r="C6" s="30" t="s">
        <v>77</v>
      </c>
      <c r="D6" s="49">
        <v>2017</v>
      </c>
      <c r="E6" s="25"/>
      <c r="F6" s="27"/>
      <c r="G6" s="25"/>
    </row>
    <row r="7" spans="1:7" s="23" customFormat="1" ht="18">
      <c r="A7" s="25" t="s">
        <v>25</v>
      </c>
      <c r="B7" s="24">
        <v>4</v>
      </c>
      <c r="C7" s="30" t="s">
        <v>76</v>
      </c>
      <c r="D7" s="49">
        <v>2016</v>
      </c>
      <c r="E7" s="25"/>
      <c r="F7" s="27"/>
      <c r="G7" s="25"/>
    </row>
    <row r="8" spans="1:7" s="23" customFormat="1" ht="18">
      <c r="A8" s="25" t="s">
        <v>26</v>
      </c>
      <c r="B8" s="31" t="s">
        <v>78</v>
      </c>
      <c r="C8" s="30" t="s">
        <v>77</v>
      </c>
      <c r="D8" s="49">
        <v>2016</v>
      </c>
      <c r="E8" s="25"/>
      <c r="F8" s="27"/>
      <c r="G8" s="25"/>
    </row>
    <row r="9" spans="1:7" s="23" customFormat="1" ht="18">
      <c r="A9" s="25" t="s">
        <v>27</v>
      </c>
      <c r="B9" s="24">
        <v>3</v>
      </c>
      <c r="C9" s="30" t="s">
        <v>77</v>
      </c>
      <c r="D9" s="49">
        <v>2016</v>
      </c>
      <c r="E9" s="25"/>
      <c r="F9" s="27"/>
      <c r="G9" s="25"/>
    </row>
    <row r="10" spans="1:7" s="23" customFormat="1" ht="18">
      <c r="A10" s="25" t="s">
        <v>28</v>
      </c>
      <c r="B10" s="24">
        <v>13</v>
      </c>
      <c r="C10" s="30" t="s">
        <v>76</v>
      </c>
      <c r="D10" s="49">
        <v>2016</v>
      </c>
      <c r="E10" s="25"/>
      <c r="F10" s="27"/>
      <c r="G10" s="25"/>
    </row>
    <row r="11" spans="1:7" s="23" customFormat="1" ht="18">
      <c r="A11" s="25" t="s">
        <v>29</v>
      </c>
      <c r="B11" s="31" t="s">
        <v>79</v>
      </c>
      <c r="C11" s="30" t="s">
        <v>77</v>
      </c>
      <c r="D11" s="49">
        <v>2016</v>
      </c>
      <c r="E11" s="25"/>
      <c r="F11" s="27"/>
      <c r="G11" s="25"/>
    </row>
    <row r="12" spans="1:7" s="23" customFormat="1" ht="18">
      <c r="A12" s="25" t="s">
        <v>30</v>
      </c>
      <c r="B12" s="24" t="s">
        <v>48</v>
      </c>
      <c r="C12" s="30" t="s">
        <v>48</v>
      </c>
      <c r="D12" s="29" t="s">
        <v>48</v>
      </c>
      <c r="E12" s="25"/>
      <c r="F12" s="27"/>
      <c r="G12" s="25"/>
    </row>
    <row r="13" spans="1:7" s="23" customFormat="1" ht="18">
      <c r="A13" s="25" t="s">
        <v>31</v>
      </c>
      <c r="B13" s="24">
        <v>4</v>
      </c>
      <c r="C13" s="30" t="s">
        <v>77</v>
      </c>
      <c r="D13" s="49">
        <v>2017</v>
      </c>
      <c r="E13" s="25"/>
      <c r="F13" s="27"/>
      <c r="G13" s="25"/>
    </row>
    <row r="14" spans="1:7" s="23" customFormat="1" ht="18">
      <c r="A14" s="25" t="s">
        <v>32</v>
      </c>
      <c r="B14" s="31" t="s">
        <v>48</v>
      </c>
      <c r="C14" s="30" t="s">
        <v>48</v>
      </c>
      <c r="D14" s="29" t="s">
        <v>48</v>
      </c>
      <c r="E14" s="25"/>
      <c r="F14" s="27"/>
      <c r="G14" s="25"/>
    </row>
    <row r="15" spans="1:7" s="23" customFormat="1" ht="18">
      <c r="A15" s="25" t="s">
        <v>40</v>
      </c>
      <c r="B15" s="24">
        <v>14</v>
      </c>
      <c r="C15" s="30" t="s">
        <v>77</v>
      </c>
      <c r="D15" s="49">
        <v>2017</v>
      </c>
      <c r="E15" s="25"/>
      <c r="F15" s="27"/>
      <c r="G15" s="25"/>
    </row>
    <row r="16" spans="1:7" s="23" customFormat="1" ht="18">
      <c r="A16" s="25" t="s">
        <v>33</v>
      </c>
      <c r="B16" s="24">
        <v>14</v>
      </c>
      <c r="C16" s="30" t="s">
        <v>90</v>
      </c>
      <c r="D16" s="49">
        <v>2016</v>
      </c>
      <c r="E16" s="25"/>
      <c r="F16" s="27"/>
      <c r="G16" s="25"/>
    </row>
    <row r="17" spans="1:7" s="23" customFormat="1" ht="18">
      <c r="A17" s="25" t="s">
        <v>34</v>
      </c>
      <c r="B17" s="24">
        <v>4</v>
      </c>
      <c r="C17" s="30" t="s">
        <v>77</v>
      </c>
      <c r="D17" s="49">
        <v>2017</v>
      </c>
      <c r="E17" s="25"/>
      <c r="F17" s="27"/>
      <c r="G17" s="25"/>
    </row>
    <row r="18" spans="1:7" s="23" customFormat="1" ht="18">
      <c r="A18" s="25" t="s">
        <v>35</v>
      </c>
      <c r="B18" s="24">
        <v>5</v>
      </c>
      <c r="C18" s="30" t="s">
        <v>90</v>
      </c>
      <c r="D18" s="49">
        <v>2016</v>
      </c>
      <c r="E18" s="25"/>
      <c r="F18" s="27"/>
      <c r="G18" s="25"/>
    </row>
    <row r="19" spans="1:7" s="23" customFormat="1" ht="18">
      <c r="A19" s="25" t="s">
        <v>36</v>
      </c>
      <c r="B19" s="24">
        <v>1</v>
      </c>
      <c r="C19" s="30" t="s">
        <v>90</v>
      </c>
      <c r="D19" s="49">
        <v>2016</v>
      </c>
      <c r="E19" s="25"/>
      <c r="F19" s="27"/>
      <c r="G19" s="25"/>
    </row>
    <row r="20" spans="1:7" s="23" customFormat="1" ht="18">
      <c r="A20" s="25" t="s">
        <v>37</v>
      </c>
      <c r="B20" s="24">
        <v>18</v>
      </c>
      <c r="C20" s="30" t="s">
        <v>77</v>
      </c>
      <c r="D20" s="49">
        <v>2017</v>
      </c>
      <c r="E20" s="25"/>
      <c r="F20" s="27"/>
      <c r="G20" s="25"/>
    </row>
    <row r="21" spans="1:7" s="23" customFormat="1" ht="18">
      <c r="A21" s="25" t="s">
        <v>38</v>
      </c>
      <c r="B21" s="24">
        <v>11</v>
      </c>
      <c r="C21" s="30" t="s">
        <v>77</v>
      </c>
      <c r="D21" s="49">
        <v>2016</v>
      </c>
      <c r="F21" s="27"/>
      <c r="G21" s="27"/>
    </row>
    <row r="36" spans="1:1" ht="23">
      <c r="A36" s="44"/>
    </row>
  </sheetData>
  <phoneticPr fontId="16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workbookViewId="0">
      <selection activeCell="M42" sqref="M42"/>
    </sheetView>
  </sheetViews>
  <sheetFormatPr baseColWidth="10" defaultRowHeight="15" x14ac:dyDescent="0"/>
  <cols>
    <col min="1" max="1" width="57.33203125" customWidth="1"/>
    <col min="2" max="2" width="12.5" customWidth="1"/>
    <col min="8" max="9" width="13" customWidth="1"/>
    <col min="10" max="10" width="15.1640625" customWidth="1"/>
  </cols>
  <sheetData>
    <row r="1" spans="1:14" ht="19" thickBot="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4" t="s">
        <v>20</v>
      </c>
      <c r="K1" s="5" t="s">
        <v>10</v>
      </c>
      <c r="L1" s="6"/>
      <c r="M1" s="6"/>
    </row>
    <row r="2" spans="1:14" ht="21" customHeight="1">
      <c r="A2" s="7" t="s">
        <v>44</v>
      </c>
      <c r="B2" s="21">
        <f>AVERAGE(C7:H7)</f>
        <v>3.8333333333333335</v>
      </c>
      <c r="C2" s="22">
        <f>AVERAGE(C8:H8)</f>
        <v>3.1666666666666665</v>
      </c>
      <c r="D2" s="22">
        <f>AVERAGE(C9:H9)</f>
        <v>2.3333333333333335</v>
      </c>
      <c r="E2" s="22">
        <f>AVERAGE(C10:H10)</f>
        <v>1.1666666666666667</v>
      </c>
      <c r="F2" s="22">
        <f>AVERAGE(C11:H11)</f>
        <v>0.16666666666666666</v>
      </c>
      <c r="G2" s="22">
        <f>AVERAGE(C12:H12)</f>
        <v>1</v>
      </c>
      <c r="H2" s="45">
        <v>0.2</v>
      </c>
      <c r="I2" s="45">
        <v>0.25</v>
      </c>
      <c r="J2" s="47">
        <v>0</v>
      </c>
      <c r="K2" s="20">
        <f>AVERAGE(C15:H15)</f>
        <v>4.666666666666667</v>
      </c>
      <c r="L2" s="6"/>
      <c r="M2" s="6"/>
    </row>
    <row r="3" spans="1:14" ht="18">
      <c r="A3" s="8"/>
      <c r="B3" s="9"/>
      <c r="C3" s="9"/>
      <c r="D3" s="9"/>
      <c r="E3" s="9"/>
      <c r="F3" s="9"/>
      <c r="G3" s="9"/>
      <c r="H3" s="9"/>
      <c r="I3" s="10"/>
      <c r="J3" s="9"/>
      <c r="K3" s="9"/>
      <c r="L3" s="9"/>
      <c r="M3" s="9"/>
      <c r="N3" s="9"/>
    </row>
    <row r="4" spans="1:14" ht="18">
      <c r="A4" s="11"/>
      <c r="B4" s="9"/>
      <c r="C4" s="9"/>
      <c r="D4" s="9"/>
      <c r="E4" s="9"/>
      <c r="F4" s="9"/>
      <c r="G4" s="9"/>
      <c r="H4" s="9"/>
      <c r="I4" s="9"/>
      <c r="J4" s="9"/>
      <c r="K4" s="12"/>
      <c r="L4" s="12"/>
      <c r="M4" s="12"/>
      <c r="N4" s="12"/>
    </row>
    <row r="5" spans="1:14" ht="18" thickBo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4" ht="18" thickBot="1">
      <c r="A6" s="53" t="s">
        <v>44</v>
      </c>
      <c r="B6" s="13"/>
      <c r="C6" s="41" t="s">
        <v>11</v>
      </c>
      <c r="D6" s="41" t="s">
        <v>12</v>
      </c>
      <c r="E6" s="41" t="s">
        <v>13</v>
      </c>
      <c r="F6" s="41" t="s">
        <v>14</v>
      </c>
      <c r="G6" s="41" t="s">
        <v>15</v>
      </c>
      <c r="H6" s="41" t="s">
        <v>16</v>
      </c>
      <c r="I6" s="33" t="s">
        <v>17</v>
      </c>
    </row>
    <row r="7" spans="1:14" ht="17">
      <c r="A7" s="54"/>
      <c r="B7" s="14" t="s">
        <v>1</v>
      </c>
      <c r="C7" s="34">
        <v>9</v>
      </c>
      <c r="D7" s="36">
        <v>11</v>
      </c>
      <c r="E7" s="36">
        <v>3</v>
      </c>
      <c r="F7" s="36">
        <v>0</v>
      </c>
      <c r="G7" s="36">
        <v>0</v>
      </c>
      <c r="H7" s="36">
        <v>0</v>
      </c>
      <c r="I7" s="32">
        <f>SUM(C7:H7)</f>
        <v>23</v>
      </c>
    </row>
    <row r="8" spans="1:14" ht="17">
      <c r="A8" s="54"/>
      <c r="B8" s="15" t="s">
        <v>2</v>
      </c>
      <c r="C8" s="37">
        <v>5</v>
      </c>
      <c r="D8" s="38">
        <v>3</v>
      </c>
      <c r="E8" s="37">
        <v>3</v>
      </c>
      <c r="F8" s="39">
        <v>6</v>
      </c>
      <c r="G8" s="39">
        <v>2</v>
      </c>
      <c r="H8" s="39">
        <v>0</v>
      </c>
      <c r="I8" s="32">
        <f t="shared" ref="I8:I15" si="0">SUM(C8:H8)</f>
        <v>19</v>
      </c>
    </row>
    <row r="9" spans="1:14" ht="17">
      <c r="A9" s="54"/>
      <c r="B9" s="15" t="s">
        <v>3</v>
      </c>
      <c r="C9" s="37">
        <v>4</v>
      </c>
      <c r="D9" s="36">
        <v>4</v>
      </c>
      <c r="E9" s="39">
        <v>2</v>
      </c>
      <c r="F9" s="39">
        <v>3</v>
      </c>
      <c r="G9" s="39">
        <v>1</v>
      </c>
      <c r="H9" s="39">
        <v>0</v>
      </c>
      <c r="I9" s="32">
        <f t="shared" si="0"/>
        <v>14</v>
      </c>
    </row>
    <row r="10" spans="1:14" ht="17">
      <c r="A10" s="54"/>
      <c r="B10" s="15" t="s">
        <v>4</v>
      </c>
      <c r="C10" s="37">
        <v>3</v>
      </c>
      <c r="D10" s="39">
        <v>1</v>
      </c>
      <c r="E10" s="39">
        <v>1</v>
      </c>
      <c r="F10" s="39">
        <v>2</v>
      </c>
      <c r="G10" s="39">
        <v>0</v>
      </c>
      <c r="H10" s="39">
        <v>0</v>
      </c>
      <c r="I10" s="32">
        <f t="shared" si="0"/>
        <v>7</v>
      </c>
    </row>
    <row r="11" spans="1:14" ht="17">
      <c r="A11" s="54"/>
      <c r="B11" s="15" t="s">
        <v>5</v>
      </c>
      <c r="C11" s="37">
        <v>0</v>
      </c>
      <c r="D11" s="39">
        <v>1</v>
      </c>
      <c r="E11" s="39">
        <v>0</v>
      </c>
      <c r="F11" s="39">
        <v>0</v>
      </c>
      <c r="G11" s="39">
        <v>0</v>
      </c>
      <c r="H11" s="39">
        <v>0</v>
      </c>
      <c r="I11" s="32">
        <f t="shared" si="0"/>
        <v>1</v>
      </c>
    </row>
    <row r="12" spans="1:14" ht="17">
      <c r="A12" s="54"/>
      <c r="B12" s="15" t="s">
        <v>6</v>
      </c>
      <c r="C12" s="37">
        <v>3</v>
      </c>
      <c r="D12" s="39">
        <v>0</v>
      </c>
      <c r="E12" s="39">
        <v>0</v>
      </c>
      <c r="F12" s="39">
        <v>1</v>
      </c>
      <c r="G12" s="39">
        <v>2</v>
      </c>
      <c r="H12" s="39">
        <v>0</v>
      </c>
      <c r="I12" s="32">
        <f t="shared" si="0"/>
        <v>6</v>
      </c>
    </row>
    <row r="13" spans="1:14" ht="17">
      <c r="A13" s="54"/>
      <c r="B13" s="15" t="s">
        <v>18</v>
      </c>
      <c r="C13" s="40" t="s">
        <v>46</v>
      </c>
      <c r="D13" s="39" t="s">
        <v>50</v>
      </c>
      <c r="E13" s="39" t="s">
        <v>46</v>
      </c>
      <c r="F13" s="39" t="s">
        <v>48</v>
      </c>
      <c r="G13" s="39" t="s">
        <v>48</v>
      </c>
      <c r="H13" s="39" t="s">
        <v>48</v>
      </c>
      <c r="I13" s="19" t="s">
        <v>60</v>
      </c>
    </row>
    <row r="14" spans="1:14" ht="18" thickBot="1">
      <c r="A14" s="54"/>
      <c r="B14" s="15" t="s">
        <v>19</v>
      </c>
      <c r="C14" s="37" t="s">
        <v>47</v>
      </c>
      <c r="D14" s="39" t="s">
        <v>51</v>
      </c>
      <c r="E14" s="39" t="s">
        <v>53</v>
      </c>
      <c r="F14" s="39" t="s">
        <v>55</v>
      </c>
      <c r="G14" s="39" t="s">
        <v>57</v>
      </c>
      <c r="H14" s="39" t="s">
        <v>48</v>
      </c>
      <c r="I14" s="19" t="s">
        <v>61</v>
      </c>
    </row>
    <row r="15" spans="1:14" ht="18" thickBot="1">
      <c r="A15" s="54"/>
      <c r="B15" s="16" t="s">
        <v>10</v>
      </c>
      <c r="C15" s="35">
        <v>7</v>
      </c>
      <c r="D15" s="41">
        <v>16</v>
      </c>
      <c r="E15" s="41">
        <v>5</v>
      </c>
      <c r="F15" s="41">
        <v>5</v>
      </c>
      <c r="G15" s="41">
        <v>-5</v>
      </c>
      <c r="H15" s="41">
        <v>0</v>
      </c>
      <c r="I15" s="32">
        <f t="shared" si="0"/>
        <v>28</v>
      </c>
    </row>
    <row r="16" spans="1:14" ht="18" thickBot="1">
      <c r="A16" s="54"/>
      <c r="B16" s="17" t="s">
        <v>21</v>
      </c>
      <c r="C16" s="42" t="s">
        <v>48</v>
      </c>
      <c r="D16" s="43" t="s">
        <v>48</v>
      </c>
      <c r="E16" s="43" t="s">
        <v>48</v>
      </c>
      <c r="F16" s="43" t="s">
        <v>46</v>
      </c>
      <c r="G16" s="43" t="s">
        <v>48</v>
      </c>
      <c r="H16" s="43" t="s">
        <v>48</v>
      </c>
      <c r="I16" s="18" t="s">
        <v>46</v>
      </c>
    </row>
    <row r="17" spans="1:11" ht="18" thickBot="1">
      <c r="A17" s="55"/>
      <c r="B17" s="17" t="s">
        <v>9</v>
      </c>
      <c r="C17" s="42" t="s">
        <v>45</v>
      </c>
      <c r="D17" s="43" t="s">
        <v>49</v>
      </c>
      <c r="E17" s="43" t="s">
        <v>52</v>
      </c>
      <c r="F17" s="43" t="s">
        <v>54</v>
      </c>
      <c r="G17" s="43" t="s">
        <v>56</v>
      </c>
      <c r="H17" s="43" t="s">
        <v>58</v>
      </c>
      <c r="I17" s="32" t="s">
        <v>59</v>
      </c>
    </row>
    <row r="20" spans="1:11" ht="16" thickBot="1"/>
    <row r="21" spans="1:11" ht="19" thickBot="1">
      <c r="A21" s="1" t="s">
        <v>0</v>
      </c>
      <c r="B21" s="2" t="s">
        <v>1</v>
      </c>
      <c r="C21" s="3" t="s">
        <v>2</v>
      </c>
      <c r="D21" s="3" t="s">
        <v>3</v>
      </c>
      <c r="E21" s="3" t="s">
        <v>4</v>
      </c>
      <c r="F21" s="3" t="s">
        <v>5</v>
      </c>
      <c r="G21" s="3" t="s">
        <v>6</v>
      </c>
      <c r="H21" s="3" t="s">
        <v>7</v>
      </c>
      <c r="I21" s="3" t="s">
        <v>8</v>
      </c>
      <c r="J21" s="4" t="s">
        <v>20</v>
      </c>
      <c r="K21" s="5" t="s">
        <v>10</v>
      </c>
    </row>
    <row r="22" spans="1:11" ht="20">
      <c r="A22" s="7" t="s">
        <v>62</v>
      </c>
      <c r="B22" s="21">
        <f>AVERAGE(C27:G27)</f>
        <v>4</v>
      </c>
      <c r="C22" s="22">
        <f>AVERAGE(C28:G28)</f>
        <v>6</v>
      </c>
      <c r="D22" s="22">
        <f>AVERAGE(C29:G29)</f>
        <v>2.2000000000000002</v>
      </c>
      <c r="E22" s="22">
        <f>AVERAGE(C30:G30)</f>
        <v>0.4</v>
      </c>
      <c r="F22" s="22">
        <f>AVERAGE(C31:G31)</f>
        <v>0.4</v>
      </c>
      <c r="G22" s="22">
        <f>AVERAGE(C32:G32)</f>
        <v>0.8</v>
      </c>
      <c r="H22" s="45">
        <v>0.1</v>
      </c>
      <c r="I22" s="48">
        <v>0.21429999999999999</v>
      </c>
      <c r="J22" s="47">
        <v>0</v>
      </c>
      <c r="K22" s="20">
        <f>AVERAGE(C35:G35)</f>
        <v>5.2</v>
      </c>
    </row>
    <row r="23" spans="1:11" ht="18">
      <c r="A23" s="8"/>
      <c r="B23" s="9"/>
      <c r="C23" s="9"/>
      <c r="D23" s="9"/>
      <c r="E23" s="9"/>
      <c r="F23" s="9"/>
      <c r="G23" s="9"/>
      <c r="H23" s="9"/>
      <c r="I23" s="10"/>
      <c r="J23" s="9"/>
      <c r="K23" s="9"/>
    </row>
    <row r="24" spans="1:11" ht="18">
      <c r="A24" s="11"/>
      <c r="B24" s="9"/>
      <c r="C24" s="9"/>
      <c r="D24" s="9"/>
      <c r="E24" s="9"/>
      <c r="F24" s="9"/>
      <c r="G24" s="9"/>
      <c r="H24" s="9"/>
      <c r="I24" s="9"/>
      <c r="J24" s="9"/>
      <c r="K24" s="12"/>
    </row>
    <row r="25" spans="1:11" ht="18" thickBo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1:11" ht="18" thickBot="1">
      <c r="A26" s="53" t="s">
        <v>62</v>
      </c>
      <c r="B26" s="13"/>
      <c r="C26" s="41" t="s">
        <v>11</v>
      </c>
      <c r="D26" s="41" t="s">
        <v>12</v>
      </c>
      <c r="E26" s="41" t="s">
        <v>13</v>
      </c>
      <c r="F26" s="41" t="s">
        <v>14</v>
      </c>
      <c r="G26" s="41" t="s">
        <v>15</v>
      </c>
      <c r="H26" s="33" t="s">
        <v>17</v>
      </c>
    </row>
    <row r="27" spans="1:11" ht="17">
      <c r="A27" s="54"/>
      <c r="B27" s="14" t="s">
        <v>1</v>
      </c>
      <c r="C27" s="34">
        <v>3</v>
      </c>
      <c r="D27" s="36">
        <v>5</v>
      </c>
      <c r="E27" s="36">
        <v>0</v>
      </c>
      <c r="F27" s="36">
        <v>6</v>
      </c>
      <c r="G27" s="36">
        <v>6</v>
      </c>
      <c r="H27" s="32">
        <f t="shared" ref="H27:H32" si="1">SUM(C27:G27)</f>
        <v>20</v>
      </c>
    </row>
    <row r="28" spans="1:11" ht="17">
      <c r="A28" s="54"/>
      <c r="B28" s="15" t="s">
        <v>2</v>
      </c>
      <c r="C28" s="37">
        <v>10</v>
      </c>
      <c r="D28" s="38">
        <v>3</v>
      </c>
      <c r="E28" s="37">
        <v>1</v>
      </c>
      <c r="F28" s="39">
        <v>9</v>
      </c>
      <c r="G28" s="39">
        <v>7</v>
      </c>
      <c r="H28" s="32">
        <f t="shared" si="1"/>
        <v>30</v>
      </c>
    </row>
    <row r="29" spans="1:11" ht="17">
      <c r="A29" s="54"/>
      <c r="B29" s="15" t="s">
        <v>3</v>
      </c>
      <c r="C29" s="37">
        <v>0</v>
      </c>
      <c r="D29" s="36">
        <v>1</v>
      </c>
      <c r="E29" s="39">
        <v>2</v>
      </c>
      <c r="F29" s="39">
        <v>5</v>
      </c>
      <c r="G29" s="39">
        <v>3</v>
      </c>
      <c r="H29" s="32">
        <f t="shared" si="1"/>
        <v>11</v>
      </c>
    </row>
    <row r="30" spans="1:11" ht="17">
      <c r="A30" s="54"/>
      <c r="B30" s="15" t="s">
        <v>4</v>
      </c>
      <c r="C30" s="37">
        <v>1</v>
      </c>
      <c r="D30" s="39">
        <v>0</v>
      </c>
      <c r="E30" s="39">
        <v>1</v>
      </c>
      <c r="F30" s="39">
        <v>0</v>
      </c>
      <c r="G30" s="39">
        <v>0</v>
      </c>
      <c r="H30" s="32">
        <f t="shared" si="1"/>
        <v>2</v>
      </c>
    </row>
    <row r="31" spans="1:11" ht="17">
      <c r="A31" s="54"/>
      <c r="B31" s="15" t="s">
        <v>5</v>
      </c>
      <c r="C31" s="37">
        <v>0</v>
      </c>
      <c r="D31" s="39">
        <v>0</v>
      </c>
      <c r="E31" s="39">
        <v>0</v>
      </c>
      <c r="F31" s="39">
        <v>1</v>
      </c>
      <c r="G31" s="39">
        <v>1</v>
      </c>
      <c r="H31" s="32">
        <f t="shared" si="1"/>
        <v>2</v>
      </c>
    </row>
    <row r="32" spans="1:11" ht="17">
      <c r="A32" s="54"/>
      <c r="B32" s="15" t="s">
        <v>6</v>
      </c>
      <c r="C32" s="37">
        <v>2</v>
      </c>
      <c r="D32" s="39">
        <v>0</v>
      </c>
      <c r="E32" s="39">
        <v>0</v>
      </c>
      <c r="F32" s="39">
        <v>1</v>
      </c>
      <c r="G32" s="39">
        <v>1</v>
      </c>
      <c r="H32" s="32">
        <f t="shared" si="1"/>
        <v>4</v>
      </c>
    </row>
    <row r="33" spans="1:11" ht="17">
      <c r="A33" s="54"/>
      <c r="B33" s="15" t="s">
        <v>18</v>
      </c>
      <c r="C33" s="40" t="s">
        <v>48</v>
      </c>
      <c r="D33" s="39" t="s">
        <v>66</v>
      </c>
      <c r="E33" s="39" t="s">
        <v>46</v>
      </c>
      <c r="F33" s="39" t="s">
        <v>46</v>
      </c>
      <c r="G33" s="39" t="s">
        <v>71</v>
      </c>
      <c r="H33" s="19" t="s">
        <v>73</v>
      </c>
    </row>
    <row r="34" spans="1:11" ht="18" thickBot="1">
      <c r="A34" s="54"/>
      <c r="B34" s="15" t="s">
        <v>19</v>
      </c>
      <c r="C34" s="37" t="s">
        <v>64</v>
      </c>
      <c r="D34" s="39" t="s">
        <v>67</v>
      </c>
      <c r="E34" s="39" t="s">
        <v>46</v>
      </c>
      <c r="F34" s="39" t="s">
        <v>70</v>
      </c>
      <c r="G34" s="39" t="s">
        <v>72</v>
      </c>
      <c r="H34" s="19" t="s">
        <v>74</v>
      </c>
    </row>
    <row r="35" spans="1:11" ht="18" thickBot="1">
      <c r="A35" s="54"/>
      <c r="B35" s="16" t="s">
        <v>10</v>
      </c>
      <c r="C35" s="35">
        <v>4</v>
      </c>
      <c r="D35" s="41">
        <v>5</v>
      </c>
      <c r="E35" s="41">
        <v>-2</v>
      </c>
      <c r="F35" s="41">
        <v>18</v>
      </c>
      <c r="G35" s="41">
        <v>1</v>
      </c>
      <c r="H35" s="32">
        <f>SUM(C35:G35)</f>
        <v>26</v>
      </c>
    </row>
    <row r="36" spans="1:11" ht="18" thickBot="1">
      <c r="A36" s="54"/>
      <c r="B36" s="17" t="s">
        <v>21</v>
      </c>
      <c r="C36" s="42" t="s">
        <v>46</v>
      </c>
      <c r="D36" s="43" t="s">
        <v>48</v>
      </c>
      <c r="E36" s="43" t="s">
        <v>46</v>
      </c>
      <c r="F36" s="43" t="s">
        <v>48</v>
      </c>
      <c r="G36" s="43" t="s">
        <v>48</v>
      </c>
      <c r="H36" s="18" t="s">
        <v>71</v>
      </c>
    </row>
    <row r="37" spans="1:11" ht="18" thickBot="1">
      <c r="A37" s="55"/>
      <c r="B37" s="17" t="s">
        <v>9</v>
      </c>
      <c r="C37" s="42" t="s">
        <v>63</v>
      </c>
      <c r="D37" s="43" t="s">
        <v>65</v>
      </c>
      <c r="E37" s="43" t="s">
        <v>68</v>
      </c>
      <c r="F37" s="43" t="s">
        <v>69</v>
      </c>
      <c r="G37" s="43" t="s">
        <v>45</v>
      </c>
      <c r="H37" s="32" t="s">
        <v>75</v>
      </c>
    </row>
    <row r="39" spans="1:11" ht="16" thickBot="1"/>
    <row r="40" spans="1:11" ht="19" thickBot="1">
      <c r="A40" s="1" t="s">
        <v>0</v>
      </c>
      <c r="B40" s="2" t="s">
        <v>1</v>
      </c>
      <c r="C40" s="3" t="s">
        <v>2</v>
      </c>
      <c r="D40" s="3" t="s">
        <v>3</v>
      </c>
      <c r="E40" s="3" t="s">
        <v>4</v>
      </c>
      <c r="F40" s="3" t="s">
        <v>5</v>
      </c>
      <c r="G40" s="3" t="s">
        <v>6</v>
      </c>
      <c r="H40" s="3" t="s">
        <v>7</v>
      </c>
      <c r="I40" s="3" t="s">
        <v>8</v>
      </c>
      <c r="J40" s="4" t="s">
        <v>20</v>
      </c>
      <c r="K40" s="5" t="s">
        <v>10</v>
      </c>
    </row>
    <row r="41" spans="1:11" ht="20">
      <c r="A41" s="7" t="s">
        <v>80</v>
      </c>
      <c r="B41" s="21">
        <f>AVERAGE(C46:G46)</f>
        <v>1.4</v>
      </c>
      <c r="C41" s="22">
        <f>AVERAGE(C47:G47)</f>
        <v>6</v>
      </c>
      <c r="D41" s="22">
        <f>AVERAGE(C48:G48)</f>
        <v>3.8</v>
      </c>
      <c r="E41" s="22">
        <f>AVERAGE(C49:G49)</f>
        <v>2.2000000000000002</v>
      </c>
      <c r="F41" s="22">
        <f>AVERAGE(C50:G50)</f>
        <v>0.2</v>
      </c>
      <c r="G41" s="22">
        <f>AVERAGE(C51:G51)</f>
        <v>1.2</v>
      </c>
      <c r="H41" s="48">
        <v>0.28570000000000001</v>
      </c>
      <c r="I41" s="48">
        <v>3.4500000000000003E-2</v>
      </c>
      <c r="J41" s="47" t="s">
        <v>48</v>
      </c>
      <c r="K41" s="20">
        <f>AVERAGE(C54:G54)</f>
        <v>5.8</v>
      </c>
    </row>
    <row r="42" spans="1:11" ht="18">
      <c r="A42" s="8"/>
      <c r="B42" s="9"/>
      <c r="C42" s="9"/>
      <c r="D42" s="9"/>
      <c r="E42" s="9"/>
      <c r="F42" s="9"/>
      <c r="G42" s="9"/>
      <c r="H42" s="9"/>
      <c r="I42" s="10"/>
      <c r="J42" s="9"/>
      <c r="K42" s="9"/>
    </row>
    <row r="43" spans="1:11" ht="18">
      <c r="A43" s="11"/>
      <c r="B43" s="9"/>
      <c r="C43" s="9"/>
      <c r="D43" s="9"/>
      <c r="E43" s="9"/>
      <c r="F43" s="9"/>
      <c r="G43" s="9"/>
      <c r="H43" s="9"/>
      <c r="I43" s="9"/>
      <c r="J43" s="9"/>
      <c r="K43" s="12"/>
    </row>
    <row r="44" spans="1:11" ht="18" thickBo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</row>
    <row r="45" spans="1:11" ht="18" thickBot="1">
      <c r="A45" s="53" t="s">
        <v>80</v>
      </c>
      <c r="B45" s="13"/>
      <c r="C45" s="41" t="s">
        <v>11</v>
      </c>
      <c r="D45" s="41" t="s">
        <v>12</v>
      </c>
      <c r="E45" s="41" t="s">
        <v>13</v>
      </c>
      <c r="F45" s="41" t="s">
        <v>14</v>
      </c>
      <c r="G45" s="41" t="s">
        <v>15</v>
      </c>
      <c r="H45" s="33" t="s">
        <v>17</v>
      </c>
    </row>
    <row r="46" spans="1:11" ht="17">
      <c r="A46" s="54"/>
      <c r="B46" s="14" t="s">
        <v>1</v>
      </c>
      <c r="C46" s="34">
        <v>3</v>
      </c>
      <c r="D46" s="36">
        <v>2</v>
      </c>
      <c r="E46" s="36">
        <v>2</v>
      </c>
      <c r="F46" s="36">
        <v>0</v>
      </c>
      <c r="G46" s="36">
        <v>0</v>
      </c>
      <c r="H46" s="32">
        <f t="shared" ref="H46:H51" si="2">SUM(C46:G46)</f>
        <v>7</v>
      </c>
    </row>
    <row r="47" spans="1:11" ht="17">
      <c r="A47" s="54"/>
      <c r="B47" s="15" t="s">
        <v>2</v>
      </c>
      <c r="C47" s="37">
        <v>2</v>
      </c>
      <c r="D47" s="38">
        <v>3</v>
      </c>
      <c r="E47" s="37">
        <v>4</v>
      </c>
      <c r="F47" s="39">
        <v>14</v>
      </c>
      <c r="G47" s="39">
        <v>7</v>
      </c>
      <c r="H47" s="32">
        <f t="shared" si="2"/>
        <v>30</v>
      </c>
    </row>
    <row r="48" spans="1:11" ht="17">
      <c r="A48" s="54"/>
      <c r="B48" s="15" t="s">
        <v>3</v>
      </c>
      <c r="C48" s="37">
        <v>3</v>
      </c>
      <c r="D48" s="36">
        <v>6</v>
      </c>
      <c r="E48" s="39">
        <v>1</v>
      </c>
      <c r="F48" s="39">
        <v>7</v>
      </c>
      <c r="G48" s="39">
        <v>2</v>
      </c>
      <c r="H48" s="32">
        <f t="shared" si="2"/>
        <v>19</v>
      </c>
    </row>
    <row r="49" spans="1:8" ht="17">
      <c r="A49" s="54"/>
      <c r="B49" s="15" t="s">
        <v>4</v>
      </c>
      <c r="C49" s="37">
        <v>3</v>
      </c>
      <c r="D49" s="39">
        <v>5</v>
      </c>
      <c r="E49" s="39">
        <v>2</v>
      </c>
      <c r="F49" s="39">
        <v>0</v>
      </c>
      <c r="G49" s="39">
        <v>1</v>
      </c>
      <c r="H49" s="32">
        <f t="shared" si="2"/>
        <v>11</v>
      </c>
    </row>
    <row r="50" spans="1:8" ht="17">
      <c r="A50" s="54"/>
      <c r="B50" s="15" t="s">
        <v>5</v>
      </c>
      <c r="C50" s="37">
        <v>0</v>
      </c>
      <c r="D50" s="39">
        <v>1</v>
      </c>
      <c r="E50" s="39">
        <v>0</v>
      </c>
      <c r="F50" s="39">
        <v>0</v>
      </c>
      <c r="G50" s="39">
        <v>0</v>
      </c>
      <c r="H50" s="32">
        <f t="shared" si="2"/>
        <v>1</v>
      </c>
    </row>
    <row r="51" spans="1:8" ht="17">
      <c r="A51" s="54"/>
      <c r="B51" s="15" t="s">
        <v>6</v>
      </c>
      <c r="C51" s="37">
        <v>2</v>
      </c>
      <c r="D51" s="39">
        <v>1</v>
      </c>
      <c r="E51" s="39">
        <v>1</v>
      </c>
      <c r="F51" s="39">
        <v>1</v>
      </c>
      <c r="G51" s="39">
        <v>1</v>
      </c>
      <c r="H51" s="32">
        <f t="shared" si="2"/>
        <v>6</v>
      </c>
    </row>
    <row r="52" spans="1:8" ht="17">
      <c r="A52" s="54"/>
      <c r="B52" s="15" t="s">
        <v>18</v>
      </c>
      <c r="C52" s="40" t="s">
        <v>82</v>
      </c>
      <c r="D52" s="39" t="s">
        <v>50</v>
      </c>
      <c r="E52" s="39" t="s">
        <v>67</v>
      </c>
      <c r="F52" s="39" t="s">
        <v>82</v>
      </c>
      <c r="G52" s="39" t="s">
        <v>48</v>
      </c>
      <c r="H52" s="19" t="s">
        <v>88</v>
      </c>
    </row>
    <row r="53" spans="1:8" ht="18" thickBot="1">
      <c r="A53" s="54"/>
      <c r="B53" s="15" t="s">
        <v>19</v>
      </c>
      <c r="C53" s="37" t="s">
        <v>64</v>
      </c>
      <c r="D53" s="39" t="s">
        <v>57</v>
      </c>
      <c r="E53" s="39" t="s">
        <v>71</v>
      </c>
      <c r="F53" s="39" t="s">
        <v>85</v>
      </c>
      <c r="G53" s="39" t="s">
        <v>71</v>
      </c>
      <c r="H53" s="19" t="s">
        <v>89</v>
      </c>
    </row>
    <row r="54" spans="1:8" ht="18" thickBot="1">
      <c r="A54" s="54"/>
      <c r="B54" s="16" t="s">
        <v>10</v>
      </c>
      <c r="C54" s="35">
        <v>2</v>
      </c>
      <c r="D54" s="41">
        <v>10</v>
      </c>
      <c r="E54" s="41">
        <v>1</v>
      </c>
      <c r="F54" s="41">
        <v>11</v>
      </c>
      <c r="G54" s="41">
        <v>5</v>
      </c>
      <c r="H54" s="32">
        <f>SUM(C54:G54)</f>
        <v>29</v>
      </c>
    </row>
    <row r="55" spans="1:8" ht="18" thickBot="1">
      <c r="A55" s="54"/>
      <c r="B55" s="17" t="s">
        <v>21</v>
      </c>
      <c r="C55" s="42" t="s">
        <v>48</v>
      </c>
      <c r="D55" s="43" t="s">
        <v>48</v>
      </c>
      <c r="E55" s="43" t="s">
        <v>48</v>
      </c>
      <c r="F55" s="43" t="s">
        <v>48</v>
      </c>
      <c r="G55" s="43" t="s">
        <v>48</v>
      </c>
      <c r="H55" s="18" t="s">
        <v>48</v>
      </c>
    </row>
    <row r="56" spans="1:8" ht="18" thickBot="1">
      <c r="A56" s="55"/>
      <c r="B56" s="17" t="s">
        <v>9</v>
      </c>
      <c r="C56" s="42" t="s">
        <v>81</v>
      </c>
      <c r="D56" s="43" t="s">
        <v>83</v>
      </c>
      <c r="E56" s="43" t="s">
        <v>84</v>
      </c>
      <c r="F56" s="43" t="s">
        <v>45</v>
      </c>
      <c r="G56" s="43" t="s">
        <v>86</v>
      </c>
      <c r="H56" s="32" t="s">
        <v>87</v>
      </c>
    </row>
  </sheetData>
  <mergeCells count="3">
    <mergeCell ref="A6:A17"/>
    <mergeCell ref="A26:A37"/>
    <mergeCell ref="A45:A56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workbookViewId="0">
      <selection activeCell="D31" sqref="D31"/>
    </sheetView>
  </sheetViews>
  <sheetFormatPr baseColWidth="10" defaultRowHeight="15" x14ac:dyDescent="0"/>
  <cols>
    <col min="1" max="1" width="49.1640625" customWidth="1"/>
    <col min="6" max="6" width="16" customWidth="1"/>
    <col min="10" max="10" width="11.83203125" customWidth="1"/>
  </cols>
  <sheetData>
    <row r="1" spans="1:12" ht="19" thickBot="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4" t="s">
        <v>20</v>
      </c>
      <c r="K1" s="5" t="s">
        <v>10</v>
      </c>
      <c r="L1" s="5" t="s">
        <v>91</v>
      </c>
    </row>
    <row r="2" spans="1:12" ht="20">
      <c r="A2" s="7" t="s">
        <v>94</v>
      </c>
      <c r="B2" s="21">
        <f>F7/L2</f>
        <v>3.125</v>
      </c>
      <c r="C2" s="21">
        <f>F8/L2</f>
        <v>4.9375</v>
      </c>
      <c r="D2" s="21">
        <f>F9/L2</f>
        <v>2.75</v>
      </c>
      <c r="E2" s="21">
        <f>F10/L2</f>
        <v>1.25</v>
      </c>
      <c r="F2" s="21">
        <f>F11/L2</f>
        <v>0.25</v>
      </c>
      <c r="G2" s="21">
        <f>F12/L2</f>
        <v>1</v>
      </c>
      <c r="H2" s="48">
        <v>0.18179999999999999</v>
      </c>
      <c r="I2" s="48">
        <v>0.16470000000000001</v>
      </c>
      <c r="J2" s="47">
        <v>0</v>
      </c>
      <c r="K2" s="21">
        <f>F16/L2</f>
        <v>5.1875</v>
      </c>
      <c r="L2" s="50">
        <v>16</v>
      </c>
    </row>
    <row r="3" spans="1:12" ht="18">
      <c r="A3" s="8"/>
      <c r="B3" s="9"/>
      <c r="C3" s="9"/>
      <c r="D3" s="9"/>
      <c r="E3" s="9"/>
      <c r="F3" s="9"/>
      <c r="G3" s="9"/>
      <c r="H3" s="9"/>
      <c r="I3" s="10"/>
      <c r="J3" s="9"/>
      <c r="K3" s="9"/>
    </row>
    <row r="4" spans="1:12" ht="18">
      <c r="A4" s="11"/>
      <c r="B4" s="9"/>
      <c r="C4" s="9"/>
      <c r="D4" s="9"/>
      <c r="E4" s="9"/>
      <c r="F4" s="9"/>
      <c r="G4" s="9"/>
      <c r="H4" s="9"/>
      <c r="I4" s="9"/>
      <c r="J4" s="9"/>
      <c r="K4" s="12"/>
    </row>
    <row r="5" spans="1:12" ht="18" thickBot="1">
      <c r="A5" s="9"/>
      <c r="B5" s="9"/>
      <c r="C5" s="9"/>
      <c r="D5" s="9"/>
      <c r="E5" s="9"/>
      <c r="F5" s="9"/>
      <c r="G5" s="9"/>
      <c r="H5" s="9"/>
      <c r="I5" s="9"/>
      <c r="J5" s="9"/>
      <c r="K5" s="9"/>
    </row>
    <row r="6" spans="1:12" ht="18" thickBot="1">
      <c r="A6" s="53" t="s">
        <v>94</v>
      </c>
      <c r="B6" s="13"/>
      <c r="C6" s="41" t="s">
        <v>77</v>
      </c>
      <c r="D6" s="41" t="s">
        <v>92</v>
      </c>
      <c r="E6" s="41" t="s">
        <v>93</v>
      </c>
      <c r="F6" s="33" t="s">
        <v>17</v>
      </c>
    </row>
    <row r="7" spans="1:12" ht="17">
      <c r="A7" s="54"/>
      <c r="B7" s="14" t="s">
        <v>1</v>
      </c>
      <c r="C7" s="36">
        <v>23</v>
      </c>
      <c r="D7" s="36">
        <v>20</v>
      </c>
      <c r="E7" s="36">
        <v>7</v>
      </c>
      <c r="F7" s="32">
        <f t="shared" ref="F7:F12" si="0">SUM(C7:E7)</f>
        <v>50</v>
      </c>
    </row>
    <row r="8" spans="1:12" ht="17">
      <c r="A8" s="54"/>
      <c r="B8" s="15" t="s">
        <v>2</v>
      </c>
      <c r="C8" s="36">
        <v>19</v>
      </c>
      <c r="D8" s="36">
        <v>30</v>
      </c>
      <c r="E8" s="36">
        <v>30</v>
      </c>
      <c r="F8" s="32">
        <f t="shared" si="0"/>
        <v>79</v>
      </c>
    </row>
    <row r="9" spans="1:12" ht="17">
      <c r="A9" s="54"/>
      <c r="B9" s="15" t="s">
        <v>3</v>
      </c>
      <c r="C9" s="36">
        <v>14</v>
      </c>
      <c r="D9" s="39">
        <v>11</v>
      </c>
      <c r="E9" s="36">
        <v>19</v>
      </c>
      <c r="F9" s="32">
        <f t="shared" si="0"/>
        <v>44</v>
      </c>
    </row>
    <row r="10" spans="1:12" ht="17">
      <c r="A10" s="54"/>
      <c r="B10" s="15" t="s">
        <v>4</v>
      </c>
      <c r="C10" s="39">
        <v>7</v>
      </c>
      <c r="D10" s="39">
        <v>2</v>
      </c>
      <c r="E10" s="36">
        <v>11</v>
      </c>
      <c r="F10" s="32">
        <f t="shared" si="0"/>
        <v>20</v>
      </c>
    </row>
    <row r="11" spans="1:12" ht="17">
      <c r="A11" s="54"/>
      <c r="B11" s="15" t="s">
        <v>5</v>
      </c>
      <c r="C11" s="39">
        <v>1</v>
      </c>
      <c r="D11" s="39">
        <v>2</v>
      </c>
      <c r="E11" s="36">
        <v>1</v>
      </c>
      <c r="F11" s="32">
        <f t="shared" si="0"/>
        <v>4</v>
      </c>
    </row>
    <row r="12" spans="1:12" ht="17">
      <c r="A12" s="54"/>
      <c r="B12" s="15" t="s">
        <v>6</v>
      </c>
      <c r="C12" s="39">
        <v>6</v>
      </c>
      <c r="D12" s="39">
        <v>4</v>
      </c>
      <c r="E12" s="36">
        <v>6</v>
      </c>
      <c r="F12" s="32">
        <f t="shared" si="0"/>
        <v>16</v>
      </c>
    </row>
    <row r="13" spans="1:12" ht="17">
      <c r="A13" s="54"/>
      <c r="B13" s="15" t="s">
        <v>18</v>
      </c>
      <c r="C13" s="34" t="s">
        <v>60</v>
      </c>
      <c r="D13" s="34" t="s">
        <v>73</v>
      </c>
      <c r="E13" s="34" t="s">
        <v>88</v>
      </c>
      <c r="F13" s="19" t="s">
        <v>96</v>
      </c>
    </row>
    <row r="14" spans="1:12" ht="18" thickBot="1">
      <c r="A14" s="54"/>
      <c r="B14" s="15" t="s">
        <v>19</v>
      </c>
      <c r="C14" s="34" t="s">
        <v>61</v>
      </c>
      <c r="D14" s="34" t="s">
        <v>74</v>
      </c>
      <c r="E14" s="34" t="s">
        <v>89</v>
      </c>
      <c r="F14" s="19" t="s">
        <v>97</v>
      </c>
    </row>
    <row r="15" spans="1:12" ht="18" thickBot="1">
      <c r="A15" s="54"/>
      <c r="B15" s="17" t="s">
        <v>21</v>
      </c>
      <c r="C15" s="35" t="s">
        <v>46</v>
      </c>
      <c r="D15" s="35" t="s">
        <v>71</v>
      </c>
      <c r="E15" s="35" t="s">
        <v>48</v>
      </c>
      <c r="F15" s="18" t="s">
        <v>57</v>
      </c>
    </row>
    <row r="16" spans="1:12" ht="18" thickBot="1">
      <c r="A16" s="54"/>
      <c r="B16" s="16" t="s">
        <v>10</v>
      </c>
      <c r="C16" s="43">
        <v>28</v>
      </c>
      <c r="D16" s="43">
        <v>26</v>
      </c>
      <c r="E16" s="43">
        <v>29</v>
      </c>
      <c r="F16" s="32">
        <f>SUM(C16:E16)</f>
        <v>83</v>
      </c>
    </row>
    <row r="17" spans="1:6" ht="18" thickBot="1">
      <c r="A17" s="55"/>
      <c r="B17" s="17" t="s">
        <v>9</v>
      </c>
      <c r="C17" s="36" t="s">
        <v>59</v>
      </c>
      <c r="D17" s="36" t="s">
        <v>75</v>
      </c>
      <c r="E17" s="36" t="s">
        <v>87</v>
      </c>
      <c r="F17" s="51" t="s">
        <v>98</v>
      </c>
    </row>
  </sheetData>
  <mergeCells count="1">
    <mergeCell ref="A6:A17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workbookViewId="0">
      <selection activeCell="H3" sqref="H3"/>
    </sheetView>
  </sheetViews>
  <sheetFormatPr baseColWidth="10" defaultRowHeight="15" x14ac:dyDescent="0"/>
  <cols>
    <col min="1" max="1" width="46.6640625" customWidth="1"/>
    <col min="8" max="8" width="15.33203125" customWidth="1"/>
    <col min="9" max="10" width="13.83203125" customWidth="1"/>
  </cols>
  <sheetData>
    <row r="1" spans="1:11" ht="19" thickBot="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4" t="s">
        <v>20</v>
      </c>
      <c r="K1" s="5" t="s">
        <v>10</v>
      </c>
    </row>
    <row r="2" spans="1:11" ht="20">
      <c r="A2" s="7" t="s">
        <v>95</v>
      </c>
      <c r="B2" s="21">
        <f>AVERAGE(C7:G7)</f>
        <v>6</v>
      </c>
      <c r="C2" s="22">
        <f>AVERAGE(C8:G8)</f>
        <v>3.8</v>
      </c>
      <c r="D2" s="22">
        <f>AVERAGE(C9:G9)</f>
        <v>6.8</v>
      </c>
      <c r="E2" s="22">
        <f>AVERAGE(C10:G10)</f>
        <v>1.6</v>
      </c>
      <c r="F2" s="22">
        <f>AVERAGE(C11:G11)</f>
        <v>0</v>
      </c>
      <c r="G2" s="22">
        <f>AVERAGE(C12:G12)</f>
        <v>1.2</v>
      </c>
      <c r="H2" s="48" t="s">
        <v>111</v>
      </c>
      <c r="I2" s="52" t="s">
        <v>110</v>
      </c>
      <c r="J2" s="47">
        <v>0</v>
      </c>
      <c r="K2" s="20">
        <f>AVERAGE(C16:G16)</f>
        <v>8</v>
      </c>
    </row>
    <row r="3" spans="1:11" ht="18">
      <c r="A3" s="8"/>
      <c r="B3" s="9"/>
      <c r="C3" s="9"/>
      <c r="D3" s="9"/>
      <c r="E3" s="9"/>
      <c r="F3" s="9"/>
      <c r="G3" s="9"/>
      <c r="H3" s="9"/>
      <c r="I3" s="10"/>
      <c r="J3" s="9"/>
      <c r="K3" s="9"/>
    </row>
    <row r="4" spans="1:11" ht="18">
      <c r="A4" s="11"/>
      <c r="B4" s="9"/>
      <c r="C4" s="9"/>
      <c r="D4" s="9"/>
      <c r="E4" s="9"/>
      <c r="F4" s="9"/>
      <c r="G4" s="9"/>
      <c r="H4" s="9"/>
      <c r="I4" s="9"/>
      <c r="J4" s="9"/>
      <c r="K4" s="12"/>
    </row>
    <row r="5" spans="1:11" ht="18" thickBot="1">
      <c r="A5" s="9"/>
      <c r="B5" s="9"/>
      <c r="C5" s="9"/>
      <c r="D5" s="9"/>
      <c r="E5" s="9"/>
      <c r="F5" s="9"/>
      <c r="G5" s="9"/>
      <c r="H5" s="9"/>
      <c r="I5" s="9"/>
      <c r="J5" s="9"/>
      <c r="K5" s="9"/>
    </row>
    <row r="6" spans="1:11" ht="18" thickBot="1">
      <c r="A6" s="53" t="s">
        <v>95</v>
      </c>
      <c r="B6" s="13"/>
      <c r="C6" s="41" t="s">
        <v>11</v>
      </c>
      <c r="D6" s="41" t="s">
        <v>12</v>
      </c>
      <c r="E6" s="41" t="s">
        <v>13</v>
      </c>
      <c r="F6" s="41" t="s">
        <v>14</v>
      </c>
      <c r="G6" s="41" t="s">
        <v>15</v>
      </c>
      <c r="H6" s="33" t="s">
        <v>17</v>
      </c>
    </row>
    <row r="7" spans="1:11" ht="17">
      <c r="A7" s="54"/>
      <c r="B7" s="14" t="s">
        <v>1</v>
      </c>
      <c r="C7" s="34">
        <v>6</v>
      </c>
      <c r="D7" s="36">
        <v>6</v>
      </c>
      <c r="E7" s="36">
        <v>7</v>
      </c>
      <c r="F7" s="36">
        <v>3</v>
      </c>
      <c r="G7" s="36">
        <v>8</v>
      </c>
      <c r="H7" s="32">
        <f>SUM(C7:G7)</f>
        <v>30</v>
      </c>
    </row>
    <row r="8" spans="1:11" ht="17">
      <c r="A8" s="54"/>
      <c r="B8" s="15" t="s">
        <v>2</v>
      </c>
      <c r="C8" s="37">
        <v>5</v>
      </c>
      <c r="D8" s="38">
        <v>6</v>
      </c>
      <c r="E8" s="37">
        <v>4</v>
      </c>
      <c r="F8" s="39">
        <v>4</v>
      </c>
      <c r="G8" s="39">
        <v>0</v>
      </c>
      <c r="H8" s="32">
        <f>SUM(C8:G8)</f>
        <v>19</v>
      </c>
    </row>
    <row r="9" spans="1:11" ht="17">
      <c r="A9" s="54"/>
      <c r="B9" s="15" t="s">
        <v>3</v>
      </c>
      <c r="C9" s="37">
        <v>14</v>
      </c>
      <c r="D9" s="36">
        <v>7</v>
      </c>
      <c r="E9" s="39">
        <v>2</v>
      </c>
      <c r="F9" s="39">
        <v>4</v>
      </c>
      <c r="G9" s="39">
        <v>7</v>
      </c>
      <c r="H9" s="32">
        <f>SUM(C9:G9)</f>
        <v>34</v>
      </c>
    </row>
    <row r="10" spans="1:11" ht="17">
      <c r="A10" s="54"/>
      <c r="B10" s="15" t="s">
        <v>4</v>
      </c>
      <c r="C10" s="37">
        <v>2</v>
      </c>
      <c r="D10" s="39">
        <v>1</v>
      </c>
      <c r="E10" s="39">
        <v>0</v>
      </c>
      <c r="F10" s="39">
        <v>2</v>
      </c>
      <c r="G10" s="39">
        <v>3</v>
      </c>
      <c r="H10" s="32">
        <f>SUM(C10:G10)</f>
        <v>8</v>
      </c>
    </row>
    <row r="11" spans="1:11" ht="17">
      <c r="A11" s="54"/>
      <c r="B11" s="15" t="s">
        <v>5</v>
      </c>
      <c r="C11" s="37">
        <v>0</v>
      </c>
      <c r="D11" s="39">
        <v>0</v>
      </c>
      <c r="E11" s="39">
        <v>0</v>
      </c>
      <c r="F11" s="39">
        <v>0</v>
      </c>
      <c r="G11" s="39">
        <v>0</v>
      </c>
      <c r="H11" s="32">
        <f>SUM(C11:G11)</f>
        <v>0</v>
      </c>
    </row>
    <row r="12" spans="1:11" ht="17">
      <c r="A12" s="54"/>
      <c r="B12" s="15" t="s">
        <v>6</v>
      </c>
      <c r="C12" s="37">
        <v>0</v>
      </c>
      <c r="D12" s="39">
        <v>0</v>
      </c>
      <c r="E12" s="39">
        <v>0</v>
      </c>
      <c r="F12" s="39">
        <v>2</v>
      </c>
      <c r="G12" s="39">
        <v>4</v>
      </c>
      <c r="H12" s="32">
        <f>SUM(C12:G12)</f>
        <v>6</v>
      </c>
    </row>
    <row r="13" spans="1:11" ht="17">
      <c r="A13" s="54"/>
      <c r="B13" s="15" t="s">
        <v>18</v>
      </c>
      <c r="C13" s="40" t="s">
        <v>46</v>
      </c>
      <c r="D13" s="39" t="s">
        <v>82</v>
      </c>
      <c r="E13" s="39" t="s">
        <v>103</v>
      </c>
      <c r="F13" s="39" t="s">
        <v>48</v>
      </c>
      <c r="G13" s="39" t="s">
        <v>66</v>
      </c>
      <c r="H13" s="19" t="s">
        <v>108</v>
      </c>
    </row>
    <row r="14" spans="1:11" ht="18" thickBot="1">
      <c r="A14" s="54"/>
      <c r="B14" s="15" t="s">
        <v>19</v>
      </c>
      <c r="C14" s="37" t="s">
        <v>100</v>
      </c>
      <c r="D14" s="39" t="s">
        <v>100</v>
      </c>
      <c r="E14" s="39" t="s">
        <v>60</v>
      </c>
      <c r="F14" s="39" t="s">
        <v>73</v>
      </c>
      <c r="G14" s="39" t="s">
        <v>106</v>
      </c>
      <c r="H14" s="19" t="s">
        <v>109</v>
      </c>
    </row>
    <row r="15" spans="1:11" ht="18" thickBot="1">
      <c r="A15" s="54"/>
      <c r="B15" s="17" t="s">
        <v>21</v>
      </c>
      <c r="C15" s="35" t="s">
        <v>48</v>
      </c>
      <c r="D15" s="41" t="s">
        <v>48</v>
      </c>
      <c r="E15" s="41" t="s">
        <v>48</v>
      </c>
      <c r="F15" s="41" t="s">
        <v>71</v>
      </c>
      <c r="G15" s="41" t="s">
        <v>46</v>
      </c>
      <c r="H15" s="32" t="s">
        <v>57</v>
      </c>
    </row>
    <row r="16" spans="1:11" ht="18" thickBot="1">
      <c r="A16" s="54"/>
      <c r="B16" s="16" t="s">
        <v>10</v>
      </c>
      <c r="C16" s="42">
        <v>18</v>
      </c>
      <c r="D16" s="43">
        <v>12</v>
      </c>
      <c r="E16" s="43">
        <v>7</v>
      </c>
      <c r="F16" s="43">
        <v>-2</v>
      </c>
      <c r="G16" s="43">
        <v>5</v>
      </c>
      <c r="H16" s="32">
        <f>SUM(C16:G16)</f>
        <v>40</v>
      </c>
    </row>
    <row r="17" spans="1:8" ht="18" thickBot="1">
      <c r="A17" s="55"/>
      <c r="B17" s="17" t="s">
        <v>9</v>
      </c>
      <c r="C17" s="42" t="s">
        <v>99</v>
      </c>
      <c r="D17" s="43" t="s">
        <v>101</v>
      </c>
      <c r="E17" s="43" t="s">
        <v>102</v>
      </c>
      <c r="F17" s="43" t="s">
        <v>104</v>
      </c>
      <c r="G17" s="43" t="s">
        <v>105</v>
      </c>
      <c r="H17" s="32" t="s">
        <v>107</v>
      </c>
    </row>
  </sheetData>
  <mergeCells count="1">
    <mergeCell ref="A6:A17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Лучшие показатели</vt:lpstr>
      <vt:lpstr>Сезон(2015-2016)</vt:lpstr>
      <vt:lpstr>Общий</vt:lpstr>
      <vt:lpstr>UaBA(2017)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Vasilevskaya</dc:creator>
  <cp:lastModifiedBy>Дима Дима</cp:lastModifiedBy>
  <cp:lastPrinted>2016-06-15T17:20:48Z</cp:lastPrinted>
  <dcterms:created xsi:type="dcterms:W3CDTF">2016-06-09T13:37:37Z</dcterms:created>
  <dcterms:modified xsi:type="dcterms:W3CDTF">2017-06-19T11:45:39Z</dcterms:modified>
</cp:coreProperties>
</file>