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500" activeTab="4"/>
  </bookViews>
  <sheets>
    <sheet name="Лучшие показатели" sheetId="5" r:id="rId1"/>
    <sheet name="Сезон(2015-16)" sheetId="2" r:id="rId2"/>
    <sheet name="Общий" sheetId="7" r:id="rId3"/>
    <sheet name="ABL(2016-17)" sheetId="8" r:id="rId4"/>
    <sheet name="UaBA(2017)" sheetId="9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9" l="1"/>
  <c r="H12" i="9"/>
  <c r="H11" i="9"/>
  <c r="H10" i="9"/>
  <c r="H9" i="9"/>
  <c r="H8" i="9"/>
  <c r="H7" i="9"/>
  <c r="K2" i="9"/>
  <c r="G2" i="9"/>
  <c r="F2" i="9"/>
  <c r="E2" i="9"/>
  <c r="D2" i="9"/>
  <c r="C2" i="9"/>
  <c r="B2" i="9"/>
  <c r="K2" i="8"/>
  <c r="G2" i="8"/>
  <c r="F2" i="8"/>
  <c r="E2" i="8"/>
  <c r="D2" i="8"/>
  <c r="C2" i="8"/>
  <c r="B2" i="8"/>
  <c r="P7" i="8"/>
  <c r="P16" i="8"/>
  <c r="H53" i="2"/>
  <c r="H50" i="2"/>
  <c r="H49" i="2"/>
  <c r="H48" i="2"/>
  <c r="H47" i="2"/>
  <c r="H46" i="2"/>
  <c r="H45" i="2"/>
  <c r="K40" i="2"/>
  <c r="G40" i="2"/>
  <c r="F40" i="2"/>
  <c r="E40" i="2"/>
  <c r="D40" i="2"/>
  <c r="C40" i="2"/>
  <c r="B40" i="2"/>
  <c r="I34" i="2"/>
  <c r="I31" i="2"/>
  <c r="I30" i="2"/>
  <c r="I29" i="2"/>
  <c r="I28" i="2"/>
  <c r="I27" i="2"/>
  <c r="I26" i="2"/>
  <c r="K21" i="2"/>
  <c r="G21" i="2"/>
  <c r="F21" i="2"/>
  <c r="E21" i="2"/>
  <c r="D21" i="2"/>
  <c r="C21" i="2"/>
  <c r="B21" i="2"/>
  <c r="P12" i="8"/>
  <c r="P11" i="8"/>
  <c r="P10" i="8"/>
  <c r="P9" i="8"/>
  <c r="P8" i="8"/>
  <c r="F16" i="7"/>
  <c r="F12" i="7"/>
  <c r="F11" i="7"/>
  <c r="F10" i="7"/>
  <c r="F9" i="7"/>
  <c r="F8" i="7"/>
  <c r="F7" i="7"/>
  <c r="K2" i="7"/>
  <c r="G2" i="7"/>
  <c r="F2" i="7"/>
  <c r="E2" i="7"/>
  <c r="D2" i="7"/>
  <c r="C2" i="7"/>
  <c r="B2" i="7"/>
  <c r="K2" i="2"/>
  <c r="G2" i="2"/>
  <c r="F2" i="2"/>
  <c r="E2" i="2"/>
  <c r="D2" i="2"/>
  <c r="C2" i="2"/>
  <c r="B2" i="2"/>
  <c r="O15" i="2"/>
  <c r="O8" i="2"/>
  <c r="O9" i="2"/>
  <c r="O10" i="2"/>
  <c r="O11" i="2"/>
  <c r="O12" i="2"/>
  <c r="O7" i="2"/>
</calcChain>
</file>

<file path=xl/sharedStrings.xml><?xml version="1.0" encoding="utf-8"?>
<sst xmlns="http://schemas.openxmlformats.org/spreadsheetml/2006/main" count="449" uniqueCount="168">
  <si>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</si>
  <si>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</si>
  <si>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</si>
  <si>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</si>
  <si>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</si>
  <si>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</si>
  <si>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</si>
  <si>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</si>
  <si>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</si>
  <si>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</si>
  <si>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</si>
  <si>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</si>
  <si>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</si>
  <si>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</si>
  <si>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</si>
  <si>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</si>
  <si>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</si>
  <si>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</si>
  <si>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</si>
  <si>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</si>
  <si>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</si>
  <si>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Gm11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</si>
  <si>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</si>
  <si>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</si>
  <si>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</si>
  <si>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</si>
  <si>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</si>
  <si>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</si>
  <si>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</si>
  <si>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</si>
  <si>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</si>
  <si>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</si>
  <si>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</si>
  <si>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</si>
  <si>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</si>
  <si>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</si>
  <si>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</si>
  <si>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</si>
  <si>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</si>
  <si>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</si>
  <si>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</si>
  <si>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</si>
  <si>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</si>
  <si>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</si>
  <si>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</si>
  <si>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</si>
  <si>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</si>
  <si>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</si>
  <si>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Илья Шинкаренко</t>
  </si>
  <si>
    <t>Илья Шинкаренко  (2015-2016г) (Kievenergo) ABL</t>
  </si>
  <si>
    <t>35;55</t>
  </si>
  <si>
    <t>4\6</t>
  </si>
  <si>
    <t>5\7</t>
  </si>
  <si>
    <t>1\3</t>
  </si>
  <si>
    <t>29;54</t>
  </si>
  <si>
    <t>3\3</t>
  </si>
  <si>
    <t>0\3</t>
  </si>
  <si>
    <t>31;46</t>
  </si>
  <si>
    <t>3\7</t>
  </si>
  <si>
    <t>2\6</t>
  </si>
  <si>
    <t>26;32</t>
  </si>
  <si>
    <t>-</t>
  </si>
  <si>
    <t>1\2</t>
  </si>
  <si>
    <t>33;24</t>
  </si>
  <si>
    <t>0\1</t>
  </si>
  <si>
    <t>1\8</t>
  </si>
  <si>
    <t>32;58</t>
  </si>
  <si>
    <t>0\2</t>
  </si>
  <si>
    <t>2\5</t>
  </si>
  <si>
    <t>34;54</t>
  </si>
  <si>
    <t>0\5</t>
  </si>
  <si>
    <t>37;51</t>
  </si>
  <si>
    <t>5\9</t>
  </si>
  <si>
    <t>0\4</t>
  </si>
  <si>
    <t>2\3</t>
  </si>
  <si>
    <t>40;00</t>
  </si>
  <si>
    <t>4\7</t>
  </si>
  <si>
    <t>6\9</t>
  </si>
  <si>
    <t>2\8</t>
  </si>
  <si>
    <t>2\2</t>
  </si>
  <si>
    <t>Gm12</t>
  </si>
  <si>
    <t>37;43</t>
  </si>
  <si>
    <t>6\12</t>
  </si>
  <si>
    <t>5\8</t>
  </si>
  <si>
    <t>421;00</t>
  </si>
  <si>
    <t>32\61</t>
  </si>
  <si>
    <t>14\56</t>
  </si>
  <si>
    <t>23\40</t>
  </si>
  <si>
    <t>Илья Шинкаренко  (2016г) (Kievenergo) UaBA</t>
  </si>
  <si>
    <t>36;10</t>
  </si>
  <si>
    <t>2\9</t>
  </si>
  <si>
    <t>36;17</t>
  </si>
  <si>
    <t>7\18</t>
  </si>
  <si>
    <t>1\10</t>
  </si>
  <si>
    <t>3\6</t>
  </si>
  <si>
    <t>4\15</t>
  </si>
  <si>
    <t>1\4</t>
  </si>
  <si>
    <t>3\4</t>
  </si>
  <si>
    <t>24;16</t>
  </si>
  <si>
    <t>3\5</t>
  </si>
  <si>
    <t>38;22</t>
  </si>
  <si>
    <t>5\15</t>
  </si>
  <si>
    <t>1\5</t>
  </si>
  <si>
    <t>21\61</t>
  </si>
  <si>
    <t>7\31</t>
  </si>
  <si>
    <t>15\25</t>
  </si>
  <si>
    <t>225;05</t>
  </si>
  <si>
    <t>ABL</t>
  </si>
  <si>
    <t>2015-2016</t>
  </si>
  <si>
    <t>UaBA</t>
  </si>
  <si>
    <t>71,43% (5\7)</t>
  </si>
  <si>
    <t>100% (2\2)</t>
  </si>
  <si>
    <t>34;28</t>
  </si>
  <si>
    <t>7\12</t>
  </si>
  <si>
    <t>25;40</t>
  </si>
  <si>
    <t>2\4</t>
  </si>
  <si>
    <t>30;28</t>
  </si>
  <si>
    <t>7\11</t>
  </si>
  <si>
    <t>27;31</t>
  </si>
  <si>
    <t>34;41</t>
  </si>
  <si>
    <t>152;48</t>
  </si>
  <si>
    <t>22\36</t>
  </si>
  <si>
    <t>3\13</t>
  </si>
  <si>
    <t>7\15</t>
  </si>
  <si>
    <t>СуперКубок</t>
  </si>
  <si>
    <t>Game</t>
  </si>
  <si>
    <t>С.Кубок</t>
  </si>
  <si>
    <t>Gm13</t>
  </si>
  <si>
    <t xml:space="preserve">Илья Шинкаренко  (2015-2016г) (Kievenergo) </t>
  </si>
  <si>
    <t>75\158</t>
  </si>
  <si>
    <t>24\100</t>
  </si>
  <si>
    <t>45\80</t>
  </si>
  <si>
    <t>798м 53с</t>
  </si>
  <si>
    <t>27;12</t>
  </si>
  <si>
    <t>23;23</t>
  </si>
  <si>
    <t>28;56</t>
  </si>
  <si>
    <t>21;10</t>
  </si>
  <si>
    <t>25;59</t>
  </si>
  <si>
    <t>4\8</t>
  </si>
  <si>
    <t>32;41</t>
  </si>
  <si>
    <t>2\7</t>
  </si>
  <si>
    <t>29;14</t>
  </si>
  <si>
    <t>18;26</t>
  </si>
  <si>
    <t>18;05</t>
  </si>
  <si>
    <t>4\5</t>
  </si>
  <si>
    <t>1\1</t>
  </si>
  <si>
    <t>31;30</t>
  </si>
  <si>
    <t>30;46</t>
  </si>
  <si>
    <t>26;34</t>
  </si>
  <si>
    <t>26\52</t>
  </si>
  <si>
    <t>3\27</t>
  </si>
  <si>
    <t>12\30</t>
  </si>
  <si>
    <t>353м 56с</t>
  </si>
  <si>
    <t>2016-2017</t>
  </si>
  <si>
    <t>40м</t>
  </si>
  <si>
    <t>Илья Шинкаренко (2016-17г) (Moryaky) ABL</t>
  </si>
  <si>
    <t>Илья Шинкаренко (2017г) (Moryaky) UaBA</t>
  </si>
  <si>
    <t>36;06</t>
  </si>
  <si>
    <t>9\9</t>
  </si>
  <si>
    <t>29;59</t>
  </si>
  <si>
    <t>26;09</t>
  </si>
  <si>
    <t>27;56</t>
  </si>
  <si>
    <t>32;07</t>
  </si>
  <si>
    <t>152м 12с</t>
  </si>
  <si>
    <t>14\18</t>
  </si>
  <si>
    <t>0\8</t>
  </si>
  <si>
    <t>77,78%</t>
  </si>
  <si>
    <t>100% (9\9)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</si>
</sst>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7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3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8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25" fillId="0" borderId="18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8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29" sqref="D29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5" t="s">
        <v>48</v>
      </c>
    </row>
    <row r="2" spans="1:7" ht="27" customHeight="1"/>
    <row r="4" spans="1:7" s="40" customFormat="1" ht="18">
      <c r="A4" s="40" t="s">
        <v>44</v>
      </c>
      <c r="B4" s="41" t="s">
        <v>27</v>
      </c>
      <c r="C4" s="41" t="s">
        <v>46</v>
      </c>
      <c r="D4" s="41" t="s">
        <v>47</v>
      </c>
      <c r="E4" s="41"/>
      <c r="F4" s="41"/>
      <c r="G4" s="41"/>
    </row>
    <row r="5" spans="1:7" s="40" customFormat="1" ht="18">
      <c r="A5" s="42" t="s">
        <v>28</v>
      </c>
      <c r="B5" s="67" t="s">
        <v>154</v>
      </c>
      <c r="C5" s="47" t="s">
        <v>107</v>
      </c>
      <c r="D5" s="46" t="s">
        <v>153</v>
      </c>
      <c r="E5" s="43"/>
      <c r="F5" s="44"/>
      <c r="G5" s="42"/>
    </row>
    <row r="6" spans="1:7" s="40" customFormat="1" ht="18">
      <c r="A6" s="42" t="s">
        <v>29</v>
      </c>
      <c r="B6" s="41">
        <v>7</v>
      </c>
      <c r="C6" s="47" t="s">
        <v>124</v>
      </c>
      <c r="D6" s="46">
        <v>2016</v>
      </c>
      <c r="E6" s="42"/>
      <c r="F6" s="44"/>
      <c r="G6" s="42"/>
    </row>
    <row r="7" spans="1:7" s="40" customFormat="1" ht="18">
      <c r="A7" s="42" t="s">
        <v>30</v>
      </c>
      <c r="B7" s="41">
        <v>18</v>
      </c>
      <c r="C7" s="47" t="s">
        <v>109</v>
      </c>
      <c r="D7" s="46">
        <v>2016</v>
      </c>
      <c r="E7" s="42"/>
      <c r="F7" s="44"/>
      <c r="G7" s="42"/>
    </row>
    <row r="8" spans="1:7" s="40" customFormat="1" ht="18">
      <c r="A8" s="42" t="s">
        <v>31</v>
      </c>
      <c r="B8" s="48" t="s">
        <v>167</v>
      </c>
      <c r="C8" s="47" t="s">
        <v>109</v>
      </c>
      <c r="D8" s="46">
        <v>2017</v>
      </c>
      <c r="E8" s="42"/>
      <c r="F8" s="44"/>
      <c r="G8" s="42"/>
    </row>
    <row r="9" spans="1:7" s="40" customFormat="1" ht="18">
      <c r="A9" s="42" t="s">
        <v>32</v>
      </c>
      <c r="B9" s="41">
        <v>5</v>
      </c>
      <c r="C9" s="47" t="s">
        <v>107</v>
      </c>
      <c r="D9" s="46" t="s">
        <v>108</v>
      </c>
      <c r="E9" s="42"/>
      <c r="F9" s="44"/>
      <c r="G9" s="42"/>
    </row>
    <row r="10" spans="1:7" s="40" customFormat="1" ht="18">
      <c r="A10" s="42" t="s">
        <v>33</v>
      </c>
      <c r="B10" s="41">
        <v>10</v>
      </c>
      <c r="C10" s="47" t="s">
        <v>109</v>
      </c>
      <c r="D10" s="46">
        <v>2016</v>
      </c>
      <c r="E10" s="42"/>
      <c r="F10" s="44"/>
      <c r="G10" s="42"/>
    </row>
    <row r="11" spans="1:7" s="40" customFormat="1" ht="18">
      <c r="A11" s="42" t="s">
        <v>34</v>
      </c>
      <c r="B11" s="48" t="s">
        <v>110</v>
      </c>
      <c r="C11" s="47" t="s">
        <v>107</v>
      </c>
      <c r="D11" s="46" t="s">
        <v>108</v>
      </c>
      <c r="E11" s="42"/>
      <c r="F11" s="44"/>
      <c r="G11" s="42"/>
    </row>
    <row r="12" spans="1:7" s="40" customFormat="1" ht="18">
      <c r="A12" s="42" t="s">
        <v>35</v>
      </c>
      <c r="B12" s="41">
        <v>5</v>
      </c>
      <c r="C12" s="47" t="s">
        <v>107</v>
      </c>
      <c r="D12" s="46" t="s">
        <v>108</v>
      </c>
      <c r="E12" s="42"/>
      <c r="F12" s="44"/>
      <c r="G12" s="42"/>
    </row>
    <row r="13" spans="1:7" s="40" customFormat="1" ht="18">
      <c r="A13" s="42" t="s">
        <v>36</v>
      </c>
      <c r="B13" s="41">
        <v>8</v>
      </c>
      <c r="C13" s="47" t="s">
        <v>107</v>
      </c>
      <c r="D13" s="46" t="s">
        <v>153</v>
      </c>
      <c r="E13" s="42"/>
      <c r="F13" s="44"/>
      <c r="G13" s="42"/>
    </row>
    <row r="14" spans="1:7" s="40" customFormat="1" ht="18">
      <c r="A14" s="42" t="s">
        <v>37</v>
      </c>
      <c r="B14" s="48" t="s">
        <v>111</v>
      </c>
      <c r="C14" s="47" t="s">
        <v>107</v>
      </c>
      <c r="D14" s="46" t="s">
        <v>108</v>
      </c>
      <c r="E14" s="42"/>
      <c r="F14" s="44"/>
      <c r="G14" s="42"/>
    </row>
    <row r="15" spans="1:7" s="40" customFormat="1" ht="18">
      <c r="A15" s="42" t="s">
        <v>45</v>
      </c>
      <c r="B15" s="41">
        <v>8</v>
      </c>
      <c r="C15" s="47" t="s">
        <v>109</v>
      </c>
      <c r="D15" s="46">
        <v>2016</v>
      </c>
      <c r="E15" s="42"/>
      <c r="F15" s="44"/>
      <c r="G15" s="42"/>
    </row>
    <row r="16" spans="1:7" s="40" customFormat="1" ht="18">
      <c r="A16" s="42" t="s">
        <v>38</v>
      </c>
      <c r="B16" s="41">
        <v>14</v>
      </c>
      <c r="C16" s="47" t="s">
        <v>107</v>
      </c>
      <c r="D16" s="46" t="s">
        <v>153</v>
      </c>
      <c r="E16" s="42"/>
      <c r="F16" s="44"/>
      <c r="G16" s="42"/>
    </row>
    <row r="17" spans="1:7" s="40" customFormat="1" ht="18">
      <c r="A17" s="42" t="s">
        <v>39</v>
      </c>
      <c r="B17" s="41">
        <v>5</v>
      </c>
      <c r="C17" s="47" t="s">
        <v>109</v>
      </c>
      <c r="D17" s="46">
        <v>2016</v>
      </c>
      <c r="E17" s="42"/>
      <c r="F17" s="44"/>
      <c r="G17" s="42"/>
    </row>
    <row r="18" spans="1:7" s="40" customFormat="1" ht="18">
      <c r="A18" s="42" t="s">
        <v>40</v>
      </c>
      <c r="B18" s="41">
        <v>5</v>
      </c>
      <c r="C18" s="47" t="s">
        <v>107</v>
      </c>
      <c r="D18" s="46" t="s">
        <v>153</v>
      </c>
      <c r="E18" s="42"/>
      <c r="F18" s="44"/>
      <c r="G18" s="42"/>
    </row>
    <row r="19" spans="1:7" s="40" customFormat="1" ht="18">
      <c r="A19" s="42" t="s">
        <v>41</v>
      </c>
      <c r="B19" s="41">
        <v>4</v>
      </c>
      <c r="C19" s="47" t="s">
        <v>107</v>
      </c>
      <c r="D19" s="46" t="s">
        <v>153</v>
      </c>
      <c r="E19" s="42"/>
      <c r="F19" s="44"/>
      <c r="G19" s="42"/>
    </row>
    <row r="20" spans="1:7" s="40" customFormat="1" ht="18">
      <c r="A20" s="42" t="s">
        <v>42</v>
      </c>
      <c r="B20" s="41">
        <v>29</v>
      </c>
      <c r="C20" s="47" t="s">
        <v>109</v>
      </c>
      <c r="D20" s="46">
        <v>2016</v>
      </c>
      <c r="E20" s="42"/>
      <c r="F20" s="44"/>
      <c r="G20" s="42"/>
    </row>
    <row r="21" spans="1:7" s="40" customFormat="1" ht="18">
      <c r="A21" s="42" t="s">
        <v>43</v>
      </c>
      <c r="B21" s="41">
        <v>24</v>
      </c>
      <c r="C21" s="47" t="s">
        <v>107</v>
      </c>
      <c r="D21" s="46" t="s">
        <v>108</v>
      </c>
      <c r="F21" s="44"/>
      <c r="G21" s="44"/>
    </row>
    <row r="36" spans="1:1" ht="23">
      <c r="A36" s="61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N38" sqref="N38"/>
    </sheetView>
  </sheetViews>
  <sheetFormatPr baseColWidth="10" defaultRowHeight="15" x14ac:dyDescent="0"/>
  <cols>
    <col min="1" max="1" width="51" customWidth="1"/>
    <col min="10" max="10" width="13.83203125" customWidth="1"/>
    <col min="11" max="11" width="12" bestFit="1" customWidth="1"/>
    <col min="15" max="15" width="13.33203125" customWidth="1"/>
  </cols>
  <sheetData>
    <row r="1" spans="1:15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25</v>
      </c>
      <c r="K1" s="5" t="s">
        <v>10</v>
      </c>
      <c r="L1" s="21"/>
      <c r="M1" s="21"/>
    </row>
    <row r="2" spans="1:15" ht="20">
      <c r="A2" s="22" t="s">
        <v>49</v>
      </c>
      <c r="B2" s="34">
        <f>AVERAGE(C7:N7)</f>
        <v>10.75</v>
      </c>
      <c r="C2" s="35">
        <f>AVERAGE(C8:N8)</f>
        <v>6.416666666666667</v>
      </c>
      <c r="D2" s="35">
        <f>AVERAGE(C9:N9)</f>
        <v>3.4166666666666665</v>
      </c>
      <c r="E2" s="35">
        <f>AVERAGE(C10:N10)</f>
        <v>1.25</v>
      </c>
      <c r="F2" s="35">
        <f>AVERAGE(C11:N11)</f>
        <v>1.1666666666666667</v>
      </c>
      <c r="G2" s="35">
        <f>AVERAGE(B12:N12)</f>
        <v>2.8333333333333335</v>
      </c>
      <c r="H2" s="66">
        <v>0.52459999999999996</v>
      </c>
      <c r="I2" s="68">
        <v>0.25</v>
      </c>
      <c r="J2" s="69">
        <v>0.57499999999999996</v>
      </c>
      <c r="K2" s="36">
        <f>AVERAGE(C15:N15)</f>
        <v>12.833333333333334</v>
      </c>
      <c r="L2" s="21"/>
      <c r="M2" s="21"/>
    </row>
    <row r="3" spans="1:15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5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5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ht="18" thickBot="1">
      <c r="A6" s="76" t="s">
        <v>49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17" t="s">
        <v>21</v>
      </c>
      <c r="N6" s="17" t="s">
        <v>80</v>
      </c>
      <c r="O6" s="29" t="s">
        <v>22</v>
      </c>
    </row>
    <row r="7" spans="1:15" ht="18" thickBot="1">
      <c r="A7" s="76"/>
      <c r="B7" s="30" t="s">
        <v>1</v>
      </c>
      <c r="C7" s="62">
        <v>24</v>
      </c>
      <c r="D7" s="62">
        <v>7</v>
      </c>
      <c r="E7" s="62">
        <v>8</v>
      </c>
      <c r="F7" s="62">
        <v>3</v>
      </c>
      <c r="G7" s="62">
        <v>7</v>
      </c>
      <c r="H7" s="62">
        <v>6</v>
      </c>
      <c r="I7" s="62">
        <v>2</v>
      </c>
      <c r="J7" s="62">
        <v>12</v>
      </c>
      <c r="K7" s="62">
        <v>13</v>
      </c>
      <c r="L7" s="62">
        <v>20</v>
      </c>
      <c r="M7" s="62">
        <v>4</v>
      </c>
      <c r="N7" s="62">
        <v>23</v>
      </c>
      <c r="O7" s="31">
        <f>SUM(C7:N7)</f>
        <v>129</v>
      </c>
    </row>
    <row r="8" spans="1:15" ht="18" thickBot="1">
      <c r="A8" s="76"/>
      <c r="B8" s="32" t="s">
        <v>2</v>
      </c>
      <c r="C8" s="62">
        <v>9</v>
      </c>
      <c r="D8" s="63">
        <v>6</v>
      </c>
      <c r="E8" s="62">
        <v>3</v>
      </c>
      <c r="F8" s="62">
        <v>7</v>
      </c>
      <c r="G8" s="62">
        <v>7</v>
      </c>
      <c r="H8" s="62">
        <v>6</v>
      </c>
      <c r="I8" s="62">
        <v>5</v>
      </c>
      <c r="J8" s="62">
        <v>10</v>
      </c>
      <c r="K8" s="62">
        <v>5</v>
      </c>
      <c r="L8" s="62">
        <v>8</v>
      </c>
      <c r="M8" s="62">
        <v>6</v>
      </c>
      <c r="N8" s="62">
        <v>5</v>
      </c>
      <c r="O8" s="31">
        <f t="shared" ref="O8:O12" si="0">SUM(C8:N8)</f>
        <v>77</v>
      </c>
    </row>
    <row r="9" spans="1:15" ht="18" thickBot="1">
      <c r="A9" s="76"/>
      <c r="B9" s="32" t="s">
        <v>3</v>
      </c>
      <c r="C9" s="62">
        <v>1</v>
      </c>
      <c r="D9" s="62">
        <v>0</v>
      </c>
      <c r="E9" s="62">
        <v>2</v>
      </c>
      <c r="F9" s="62">
        <v>6</v>
      </c>
      <c r="G9" s="62">
        <v>4</v>
      </c>
      <c r="H9" s="62">
        <v>4</v>
      </c>
      <c r="I9" s="62">
        <v>2</v>
      </c>
      <c r="J9" s="62">
        <v>6</v>
      </c>
      <c r="K9" s="62">
        <v>7</v>
      </c>
      <c r="L9" s="62">
        <v>3</v>
      </c>
      <c r="M9" s="62">
        <v>3</v>
      </c>
      <c r="N9" s="62">
        <v>3</v>
      </c>
      <c r="O9" s="31">
        <f t="shared" si="0"/>
        <v>41</v>
      </c>
    </row>
    <row r="10" spans="1:15" ht="18" thickBot="1">
      <c r="A10" s="76"/>
      <c r="B10" s="32" t="s">
        <v>4</v>
      </c>
      <c r="C10" s="62">
        <v>4</v>
      </c>
      <c r="D10" s="62">
        <v>3</v>
      </c>
      <c r="E10" s="62">
        <v>0</v>
      </c>
      <c r="F10" s="62">
        <v>0</v>
      </c>
      <c r="G10" s="62">
        <v>0</v>
      </c>
      <c r="H10" s="62">
        <v>0</v>
      </c>
      <c r="I10" s="62">
        <v>2</v>
      </c>
      <c r="J10" s="62">
        <v>1</v>
      </c>
      <c r="K10" s="62">
        <v>0</v>
      </c>
      <c r="L10" s="62">
        <v>3</v>
      </c>
      <c r="M10" s="62">
        <v>0</v>
      </c>
      <c r="N10" s="62">
        <v>2</v>
      </c>
      <c r="O10" s="31">
        <f t="shared" si="0"/>
        <v>15</v>
      </c>
    </row>
    <row r="11" spans="1:15" ht="18" thickBot="1">
      <c r="A11" s="76"/>
      <c r="B11" s="32" t="s">
        <v>5</v>
      </c>
      <c r="C11" s="62">
        <v>0</v>
      </c>
      <c r="D11" s="62">
        <v>1</v>
      </c>
      <c r="E11" s="62">
        <v>0</v>
      </c>
      <c r="F11" s="62">
        <v>0</v>
      </c>
      <c r="G11" s="62">
        <v>2</v>
      </c>
      <c r="H11" s="62">
        <v>2</v>
      </c>
      <c r="I11" s="62">
        <v>1</v>
      </c>
      <c r="J11" s="62">
        <v>0</v>
      </c>
      <c r="K11" s="62">
        <v>1</v>
      </c>
      <c r="L11" s="62">
        <v>1</v>
      </c>
      <c r="M11" s="62">
        <v>2</v>
      </c>
      <c r="N11" s="62">
        <v>4</v>
      </c>
      <c r="O11" s="31">
        <f t="shared" si="0"/>
        <v>14</v>
      </c>
    </row>
    <row r="12" spans="1:15" ht="18" thickBot="1">
      <c r="A12" s="76"/>
      <c r="B12" s="32" t="s">
        <v>6</v>
      </c>
      <c r="C12" s="62">
        <v>4</v>
      </c>
      <c r="D12" s="62">
        <v>3</v>
      </c>
      <c r="E12" s="62">
        <v>4</v>
      </c>
      <c r="F12" s="62">
        <v>2</v>
      </c>
      <c r="G12" s="62">
        <v>2</v>
      </c>
      <c r="H12" s="62">
        <v>3</v>
      </c>
      <c r="I12" s="62">
        <v>2</v>
      </c>
      <c r="J12" s="62">
        <v>5</v>
      </c>
      <c r="K12" s="62">
        <v>3</v>
      </c>
      <c r="L12" s="62">
        <v>2</v>
      </c>
      <c r="M12" s="62">
        <v>2</v>
      </c>
      <c r="N12" s="62">
        <v>2</v>
      </c>
      <c r="O12" s="31">
        <f t="shared" si="0"/>
        <v>34</v>
      </c>
    </row>
    <row r="13" spans="1:15" ht="18" thickBot="1">
      <c r="A13" s="76"/>
      <c r="B13" s="32" t="s">
        <v>23</v>
      </c>
      <c r="C13" s="64" t="s">
        <v>51</v>
      </c>
      <c r="D13" s="62" t="s">
        <v>55</v>
      </c>
      <c r="E13" s="62" t="s">
        <v>58</v>
      </c>
      <c r="F13" s="62" t="s">
        <v>61</v>
      </c>
      <c r="G13" s="62" t="s">
        <v>64</v>
      </c>
      <c r="H13" s="62" t="s">
        <v>67</v>
      </c>
      <c r="I13" s="62" t="s">
        <v>62</v>
      </c>
      <c r="J13" s="62" t="s">
        <v>72</v>
      </c>
      <c r="K13" s="62" t="s">
        <v>58</v>
      </c>
      <c r="L13" s="62" t="s">
        <v>77</v>
      </c>
      <c r="M13" s="62" t="s">
        <v>53</v>
      </c>
      <c r="N13" s="62" t="s">
        <v>82</v>
      </c>
      <c r="O13" s="31" t="s">
        <v>85</v>
      </c>
    </row>
    <row r="14" spans="1:15" ht="18" thickBot="1">
      <c r="A14" s="76"/>
      <c r="B14" s="32" t="s">
        <v>24</v>
      </c>
      <c r="C14" s="62" t="s">
        <v>52</v>
      </c>
      <c r="D14" s="62" t="s">
        <v>56</v>
      </c>
      <c r="E14" s="62" t="s">
        <v>56</v>
      </c>
      <c r="F14" s="62" t="s">
        <v>62</v>
      </c>
      <c r="G14" s="62" t="s">
        <v>65</v>
      </c>
      <c r="H14" s="62" t="s">
        <v>68</v>
      </c>
      <c r="I14" s="62" t="s">
        <v>70</v>
      </c>
      <c r="J14" s="62" t="s">
        <v>73</v>
      </c>
      <c r="K14" s="62" t="s">
        <v>62</v>
      </c>
      <c r="L14" s="62" t="s">
        <v>78</v>
      </c>
      <c r="M14" s="62" t="s">
        <v>73</v>
      </c>
      <c r="N14" s="62" t="s">
        <v>68</v>
      </c>
      <c r="O14" s="31" t="s">
        <v>86</v>
      </c>
    </row>
    <row r="15" spans="1:15" ht="18" thickBot="1">
      <c r="A15" s="76"/>
      <c r="B15" s="33" t="s">
        <v>10</v>
      </c>
      <c r="C15" s="65">
        <v>28</v>
      </c>
      <c r="D15" s="65">
        <v>9</v>
      </c>
      <c r="E15" s="65">
        <v>-2</v>
      </c>
      <c r="F15" s="65">
        <v>13</v>
      </c>
      <c r="G15" s="65">
        <v>8</v>
      </c>
      <c r="H15" s="65">
        <v>10</v>
      </c>
      <c r="I15" s="65">
        <v>4</v>
      </c>
      <c r="J15" s="65">
        <v>15</v>
      </c>
      <c r="K15" s="65">
        <v>15</v>
      </c>
      <c r="L15" s="65">
        <v>24</v>
      </c>
      <c r="M15" s="65">
        <v>7</v>
      </c>
      <c r="N15" s="65">
        <v>23</v>
      </c>
      <c r="O15" s="31">
        <f t="shared" ref="O15" si="1">SUM(C15:N15)</f>
        <v>154</v>
      </c>
    </row>
    <row r="16" spans="1:15" ht="18" thickBot="1">
      <c r="A16" s="76"/>
      <c r="B16" s="33" t="s">
        <v>26</v>
      </c>
      <c r="C16" s="65" t="s">
        <v>53</v>
      </c>
      <c r="D16" s="65" t="s">
        <v>53</v>
      </c>
      <c r="E16" s="65" t="s">
        <v>59</v>
      </c>
      <c r="F16" s="65" t="s">
        <v>61</v>
      </c>
      <c r="G16" s="65" t="s">
        <v>51</v>
      </c>
      <c r="H16" s="65" t="s">
        <v>61</v>
      </c>
      <c r="I16" s="65" t="s">
        <v>61</v>
      </c>
      <c r="J16" s="65" t="s">
        <v>74</v>
      </c>
      <c r="K16" s="65" t="s">
        <v>76</v>
      </c>
      <c r="L16" s="65" t="s">
        <v>79</v>
      </c>
      <c r="M16" s="65" t="s">
        <v>79</v>
      </c>
      <c r="N16" s="65" t="s">
        <v>83</v>
      </c>
      <c r="O16" s="29" t="s">
        <v>87</v>
      </c>
    </row>
    <row r="17" spans="1:15" ht="18" thickBot="1">
      <c r="A17" s="76"/>
      <c r="B17" s="33" t="s">
        <v>9</v>
      </c>
      <c r="C17" s="65" t="s">
        <v>50</v>
      </c>
      <c r="D17" s="65" t="s">
        <v>54</v>
      </c>
      <c r="E17" s="65" t="s">
        <v>57</v>
      </c>
      <c r="F17" s="65" t="s">
        <v>60</v>
      </c>
      <c r="G17" s="65" t="s">
        <v>63</v>
      </c>
      <c r="H17" s="65" t="s">
        <v>66</v>
      </c>
      <c r="I17" s="65" t="s">
        <v>69</v>
      </c>
      <c r="J17" s="65" t="s">
        <v>71</v>
      </c>
      <c r="K17" s="65" t="s">
        <v>75</v>
      </c>
      <c r="L17" s="65" t="s">
        <v>75</v>
      </c>
      <c r="M17" s="65" t="s">
        <v>75</v>
      </c>
      <c r="N17" s="65" t="s">
        <v>81</v>
      </c>
      <c r="O17" s="29" t="s">
        <v>84</v>
      </c>
    </row>
    <row r="19" spans="1:15" ht="16" thickBot="1"/>
    <row r="20" spans="1:15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25</v>
      </c>
      <c r="K20" s="5" t="s">
        <v>10</v>
      </c>
    </row>
    <row r="21" spans="1:15" ht="20">
      <c r="A21" s="6" t="s">
        <v>88</v>
      </c>
      <c r="B21" s="37">
        <f>AVERAGE(C26:H26)</f>
        <v>13</v>
      </c>
      <c r="C21" s="38">
        <f>AVERAGE(C27:H27)</f>
        <v>5.833333333333333</v>
      </c>
      <c r="D21" s="38">
        <f>AVERAGE(C28:H28)</f>
        <v>3.5</v>
      </c>
      <c r="E21" s="38">
        <f>AVERAGE(C29:H29)</f>
        <v>1.5</v>
      </c>
      <c r="F21" s="38">
        <f>AVERAGE(C30:H30)</f>
        <v>2</v>
      </c>
      <c r="G21" s="38">
        <f>AVERAGE(C31:H31)</f>
        <v>3.3333333333333335</v>
      </c>
      <c r="H21" s="39">
        <v>0.34429999999999999</v>
      </c>
      <c r="I21" s="39">
        <v>0.2258</v>
      </c>
      <c r="J21" s="70">
        <v>0.6</v>
      </c>
      <c r="K21" s="36">
        <f>AVERAGE(C34:H34)</f>
        <v>10.166666666666666</v>
      </c>
    </row>
    <row r="22" spans="1:15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5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5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5" ht="18" thickBot="1">
      <c r="A25" s="77" t="s">
        <v>88</v>
      </c>
      <c r="B25" s="12"/>
      <c r="C25" s="58" t="s">
        <v>11</v>
      </c>
      <c r="D25" s="58" t="s">
        <v>12</v>
      </c>
      <c r="E25" s="58" t="s">
        <v>13</v>
      </c>
      <c r="F25" s="58" t="s">
        <v>14</v>
      </c>
      <c r="G25" s="58" t="s">
        <v>15</v>
      </c>
      <c r="H25" s="58" t="s">
        <v>16</v>
      </c>
      <c r="I25" s="50" t="s">
        <v>22</v>
      </c>
    </row>
    <row r="26" spans="1:15" ht="17">
      <c r="A26" s="78"/>
      <c r="B26" s="14" t="s">
        <v>1</v>
      </c>
      <c r="C26" s="51">
        <v>11</v>
      </c>
      <c r="D26" s="53">
        <v>20</v>
      </c>
      <c r="E26" s="53">
        <v>14</v>
      </c>
      <c r="F26" s="53">
        <v>1</v>
      </c>
      <c r="G26" s="53">
        <v>15</v>
      </c>
      <c r="H26" s="53">
        <v>17</v>
      </c>
      <c r="I26" s="49">
        <f>SUM(C26:H26)</f>
        <v>78</v>
      </c>
    </row>
    <row r="27" spans="1:15" ht="17">
      <c r="A27" s="78"/>
      <c r="B27" s="15" t="s">
        <v>2</v>
      </c>
      <c r="C27" s="54">
        <v>3</v>
      </c>
      <c r="D27" s="55">
        <v>7</v>
      </c>
      <c r="E27" s="54">
        <v>4</v>
      </c>
      <c r="F27" s="56">
        <v>2</v>
      </c>
      <c r="G27" s="56">
        <v>13</v>
      </c>
      <c r="H27" s="56">
        <v>6</v>
      </c>
      <c r="I27" s="49">
        <f t="shared" ref="I27:I34" si="2">SUM(C27:H27)</f>
        <v>35</v>
      </c>
    </row>
    <row r="28" spans="1:15" ht="17">
      <c r="A28" s="78"/>
      <c r="B28" s="15" t="s">
        <v>3</v>
      </c>
      <c r="C28" s="54">
        <v>3</v>
      </c>
      <c r="D28" s="53">
        <v>8</v>
      </c>
      <c r="E28" s="56">
        <v>2</v>
      </c>
      <c r="F28" s="56">
        <v>2</v>
      </c>
      <c r="G28" s="56">
        <v>4</v>
      </c>
      <c r="H28" s="56">
        <v>2</v>
      </c>
      <c r="I28" s="49">
        <f t="shared" si="2"/>
        <v>21</v>
      </c>
    </row>
    <row r="29" spans="1:15" ht="17">
      <c r="A29" s="78"/>
      <c r="B29" s="15" t="s">
        <v>4</v>
      </c>
      <c r="C29" s="54">
        <v>2</v>
      </c>
      <c r="D29" s="56">
        <v>3</v>
      </c>
      <c r="E29" s="56">
        <v>1</v>
      </c>
      <c r="F29" s="56">
        <v>1</v>
      </c>
      <c r="G29" s="56">
        <v>2</v>
      </c>
      <c r="H29" s="56">
        <v>0</v>
      </c>
      <c r="I29" s="49">
        <f t="shared" si="2"/>
        <v>9</v>
      </c>
    </row>
    <row r="30" spans="1:15" ht="17">
      <c r="A30" s="78"/>
      <c r="B30" s="15" t="s">
        <v>5</v>
      </c>
      <c r="C30" s="54">
        <v>4</v>
      </c>
      <c r="D30" s="56">
        <v>3</v>
      </c>
      <c r="E30" s="56">
        <v>1</v>
      </c>
      <c r="F30" s="56">
        <v>1</v>
      </c>
      <c r="G30" s="56">
        <v>1</v>
      </c>
      <c r="H30" s="56">
        <v>2</v>
      </c>
      <c r="I30" s="49">
        <f t="shared" si="2"/>
        <v>12</v>
      </c>
    </row>
    <row r="31" spans="1:15" ht="17">
      <c r="A31" s="78"/>
      <c r="B31" s="15" t="s">
        <v>6</v>
      </c>
      <c r="C31" s="54">
        <v>4</v>
      </c>
      <c r="D31" s="56">
        <v>1</v>
      </c>
      <c r="E31" s="56">
        <v>4</v>
      </c>
      <c r="F31" s="56">
        <v>5</v>
      </c>
      <c r="G31" s="56">
        <v>2</v>
      </c>
      <c r="H31" s="56">
        <v>4</v>
      </c>
      <c r="I31" s="49">
        <f t="shared" si="2"/>
        <v>20</v>
      </c>
    </row>
    <row r="32" spans="1:15" ht="17">
      <c r="A32" s="78"/>
      <c r="B32" s="15" t="s">
        <v>23</v>
      </c>
      <c r="C32" s="57" t="s">
        <v>59</v>
      </c>
      <c r="D32" s="56" t="s">
        <v>92</v>
      </c>
      <c r="E32" s="56" t="s">
        <v>95</v>
      </c>
      <c r="F32" s="56" t="s">
        <v>67</v>
      </c>
      <c r="G32" s="56" t="s">
        <v>99</v>
      </c>
      <c r="H32" s="56" t="s">
        <v>101</v>
      </c>
      <c r="I32" s="31" t="s">
        <v>103</v>
      </c>
    </row>
    <row r="33" spans="1:11" ht="18" thickBot="1">
      <c r="A33" s="78"/>
      <c r="B33" s="15" t="s">
        <v>24</v>
      </c>
      <c r="C33" s="54" t="s">
        <v>90</v>
      </c>
      <c r="D33" s="56" t="s">
        <v>93</v>
      </c>
      <c r="E33" s="56" t="s">
        <v>96</v>
      </c>
      <c r="F33" s="56" t="s">
        <v>61</v>
      </c>
      <c r="G33" s="56" t="s">
        <v>74</v>
      </c>
      <c r="H33" s="56" t="s">
        <v>102</v>
      </c>
      <c r="I33" s="31" t="s">
        <v>104</v>
      </c>
    </row>
    <row r="34" spans="1:11" ht="18" thickBot="1">
      <c r="A34" s="78"/>
      <c r="B34" s="16" t="s">
        <v>10</v>
      </c>
      <c r="C34" s="52">
        <v>7</v>
      </c>
      <c r="D34" s="58">
        <v>17</v>
      </c>
      <c r="E34" s="58">
        <v>3</v>
      </c>
      <c r="F34" s="58">
        <v>-1</v>
      </c>
      <c r="G34" s="58">
        <v>29</v>
      </c>
      <c r="H34" s="58">
        <v>6</v>
      </c>
      <c r="I34" s="49">
        <f t="shared" si="2"/>
        <v>61</v>
      </c>
    </row>
    <row r="35" spans="1:11" ht="18" thickBot="1">
      <c r="A35" s="78"/>
      <c r="B35" s="18" t="s">
        <v>26</v>
      </c>
      <c r="C35" s="59" t="s">
        <v>62</v>
      </c>
      <c r="D35" s="60" t="s">
        <v>94</v>
      </c>
      <c r="E35" s="60" t="s">
        <v>97</v>
      </c>
      <c r="F35" s="60" t="s">
        <v>62</v>
      </c>
      <c r="G35" s="60" t="s">
        <v>97</v>
      </c>
      <c r="H35" s="60" t="s">
        <v>76</v>
      </c>
      <c r="I35" s="29" t="s">
        <v>105</v>
      </c>
    </row>
    <row r="36" spans="1:11" ht="18" thickBot="1">
      <c r="A36" s="79"/>
      <c r="B36" s="18" t="s">
        <v>9</v>
      </c>
      <c r="C36" s="59" t="s">
        <v>89</v>
      </c>
      <c r="D36" s="60" t="s">
        <v>91</v>
      </c>
      <c r="E36" s="60" t="s">
        <v>75</v>
      </c>
      <c r="F36" s="60" t="s">
        <v>98</v>
      </c>
      <c r="G36" s="60" t="s">
        <v>75</v>
      </c>
      <c r="H36" s="60" t="s">
        <v>100</v>
      </c>
      <c r="I36" s="49" t="s">
        <v>106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25</v>
      </c>
      <c r="K39" s="5" t="s">
        <v>10</v>
      </c>
    </row>
    <row r="40" spans="1:11" ht="20">
      <c r="A40" s="6" t="s">
        <v>88</v>
      </c>
      <c r="B40" s="37">
        <f>AVERAGE(C45:G45)</f>
        <v>12</v>
      </c>
      <c r="C40" s="38">
        <f>AVERAGE(C46:G46)</f>
        <v>5.6</v>
      </c>
      <c r="D40" s="38">
        <f>AVERAGE(C47:G47)</f>
        <v>1.6</v>
      </c>
      <c r="E40" s="38">
        <f>AVERAGE(C48:G48)</f>
        <v>1.6</v>
      </c>
      <c r="F40" s="38">
        <f>AVERAGE(C49:G49)</f>
        <v>1</v>
      </c>
      <c r="G40" s="38">
        <f>AVERAGE(C50:G50)</f>
        <v>2.8</v>
      </c>
      <c r="H40" s="39">
        <v>0.61109999999999998</v>
      </c>
      <c r="I40" s="39">
        <v>0.23080000000000001</v>
      </c>
      <c r="J40" s="71">
        <v>0.4667</v>
      </c>
      <c r="K40" s="36">
        <f>AVERAGE(C53:G53)</f>
        <v>12.4</v>
      </c>
    </row>
    <row r="41" spans="1:11" ht="18">
      <c r="A41" s="7"/>
      <c r="B41" s="8"/>
      <c r="C41" s="8"/>
      <c r="D41" s="8"/>
      <c r="E41" s="8"/>
      <c r="F41" s="8"/>
      <c r="G41" s="8"/>
      <c r="H41" s="8"/>
      <c r="I41" s="9"/>
      <c r="J41" s="8"/>
      <c r="K41" s="8"/>
    </row>
    <row r="42" spans="1:11" ht="18">
      <c r="A42" s="10"/>
      <c r="B42" s="8"/>
      <c r="C42" s="8"/>
      <c r="D42" s="8"/>
      <c r="E42" s="8"/>
      <c r="F42" s="8"/>
      <c r="G42" s="8"/>
      <c r="H42" s="8"/>
      <c r="I42" s="8"/>
      <c r="J42" s="8"/>
      <c r="K42" s="11"/>
    </row>
    <row r="43" spans="1:11" ht="18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thickBot="1">
      <c r="A44" s="77" t="s">
        <v>88</v>
      </c>
      <c r="B44" s="12"/>
      <c r="C44" s="58" t="s">
        <v>11</v>
      </c>
      <c r="D44" s="58" t="s">
        <v>12</v>
      </c>
      <c r="E44" s="58" t="s">
        <v>13</v>
      </c>
      <c r="F44" s="58" t="s">
        <v>14</v>
      </c>
      <c r="G44" s="58" t="s">
        <v>15</v>
      </c>
      <c r="H44" s="50" t="s">
        <v>22</v>
      </c>
    </row>
    <row r="45" spans="1:11" ht="17">
      <c r="A45" s="78"/>
      <c r="B45" s="14" t="s">
        <v>1</v>
      </c>
      <c r="C45" s="51">
        <v>14</v>
      </c>
      <c r="D45" s="53">
        <v>11</v>
      </c>
      <c r="E45" s="53">
        <v>17</v>
      </c>
      <c r="F45" s="53">
        <v>10</v>
      </c>
      <c r="G45" s="53">
        <v>8</v>
      </c>
      <c r="H45" s="49">
        <f t="shared" ref="H45:H50" si="3">SUM(C45:G45)</f>
        <v>60</v>
      </c>
    </row>
    <row r="46" spans="1:11" ht="17">
      <c r="A46" s="78"/>
      <c r="B46" s="15" t="s">
        <v>2</v>
      </c>
      <c r="C46" s="54">
        <v>4</v>
      </c>
      <c r="D46" s="55">
        <v>7</v>
      </c>
      <c r="E46" s="54">
        <v>11</v>
      </c>
      <c r="F46" s="56">
        <v>1</v>
      </c>
      <c r="G46" s="56">
        <v>5</v>
      </c>
      <c r="H46" s="49">
        <f t="shared" si="3"/>
        <v>28</v>
      </c>
    </row>
    <row r="47" spans="1:11" ht="17">
      <c r="A47" s="78"/>
      <c r="B47" s="15" t="s">
        <v>3</v>
      </c>
      <c r="C47" s="54">
        <v>1</v>
      </c>
      <c r="D47" s="53">
        <v>3</v>
      </c>
      <c r="E47" s="56">
        <v>1</v>
      </c>
      <c r="F47" s="56">
        <v>3</v>
      </c>
      <c r="G47" s="56">
        <v>0</v>
      </c>
      <c r="H47" s="49">
        <f t="shared" si="3"/>
        <v>8</v>
      </c>
    </row>
    <row r="48" spans="1:11" ht="17">
      <c r="A48" s="78"/>
      <c r="B48" s="15" t="s">
        <v>4</v>
      </c>
      <c r="C48" s="54">
        <v>3</v>
      </c>
      <c r="D48" s="56">
        <v>2</v>
      </c>
      <c r="E48" s="56">
        <v>1</v>
      </c>
      <c r="F48" s="56">
        <v>2</v>
      </c>
      <c r="G48" s="56">
        <v>0</v>
      </c>
      <c r="H48" s="49">
        <f t="shared" si="3"/>
        <v>8</v>
      </c>
    </row>
    <row r="49" spans="1:8" ht="17">
      <c r="A49" s="78"/>
      <c r="B49" s="15" t="s">
        <v>5</v>
      </c>
      <c r="C49" s="54">
        <v>1</v>
      </c>
      <c r="D49" s="56">
        <v>0</v>
      </c>
      <c r="E49" s="56">
        <v>3</v>
      </c>
      <c r="F49" s="56">
        <v>0</v>
      </c>
      <c r="G49" s="56">
        <v>1</v>
      </c>
      <c r="H49" s="49">
        <f t="shared" si="3"/>
        <v>5</v>
      </c>
    </row>
    <row r="50" spans="1:8" ht="17">
      <c r="A50" s="78"/>
      <c r="B50" s="15" t="s">
        <v>6</v>
      </c>
      <c r="C50" s="54">
        <v>2</v>
      </c>
      <c r="D50" s="56">
        <v>2</v>
      </c>
      <c r="E50" s="56">
        <v>1</v>
      </c>
      <c r="F50" s="56">
        <v>4</v>
      </c>
      <c r="G50" s="56">
        <v>5</v>
      </c>
      <c r="H50" s="49">
        <f t="shared" si="3"/>
        <v>14</v>
      </c>
    </row>
    <row r="51" spans="1:8" ht="17">
      <c r="A51" s="78"/>
      <c r="B51" s="15" t="s">
        <v>23</v>
      </c>
      <c r="C51" s="57" t="s">
        <v>113</v>
      </c>
      <c r="D51" s="56" t="s">
        <v>97</v>
      </c>
      <c r="E51" s="56" t="s">
        <v>117</v>
      </c>
      <c r="F51" s="56" t="s">
        <v>51</v>
      </c>
      <c r="G51" s="56" t="s">
        <v>53</v>
      </c>
      <c r="H51" s="31" t="s">
        <v>121</v>
      </c>
    </row>
    <row r="52" spans="1:8" ht="18" thickBot="1">
      <c r="A52" s="78"/>
      <c r="B52" s="15" t="s">
        <v>24</v>
      </c>
      <c r="C52" s="54" t="s">
        <v>64</v>
      </c>
      <c r="D52" s="56" t="s">
        <v>62</v>
      </c>
      <c r="E52" s="56" t="s">
        <v>67</v>
      </c>
      <c r="F52" s="56" t="s">
        <v>67</v>
      </c>
      <c r="G52" s="56" t="s">
        <v>59</v>
      </c>
      <c r="H52" s="31" t="s">
        <v>122</v>
      </c>
    </row>
    <row r="53" spans="1:8" ht="18" thickBot="1">
      <c r="A53" s="78"/>
      <c r="B53" s="16" t="s">
        <v>10</v>
      </c>
      <c r="C53" s="52">
        <v>14</v>
      </c>
      <c r="D53" s="58">
        <v>17</v>
      </c>
      <c r="E53" s="58">
        <v>22</v>
      </c>
      <c r="F53" s="58">
        <v>7</v>
      </c>
      <c r="G53" s="58">
        <v>2</v>
      </c>
      <c r="H53" s="49">
        <f>SUM(C53:G53)</f>
        <v>62</v>
      </c>
    </row>
    <row r="54" spans="1:8" ht="18" thickBot="1">
      <c r="A54" s="78"/>
      <c r="B54" s="18" t="s">
        <v>26</v>
      </c>
      <c r="C54" s="59" t="s">
        <v>64</v>
      </c>
      <c r="D54" s="60" t="s">
        <v>115</v>
      </c>
      <c r="E54" s="60" t="s">
        <v>58</v>
      </c>
      <c r="F54" s="60" t="s">
        <v>74</v>
      </c>
      <c r="G54" s="60" t="s">
        <v>64</v>
      </c>
      <c r="H54" s="29" t="s">
        <v>123</v>
      </c>
    </row>
    <row r="55" spans="1:8" ht="18" thickBot="1">
      <c r="A55" s="79"/>
      <c r="B55" s="18" t="s">
        <v>9</v>
      </c>
      <c r="C55" s="59" t="s">
        <v>112</v>
      </c>
      <c r="D55" s="60" t="s">
        <v>114</v>
      </c>
      <c r="E55" s="60" t="s">
        <v>116</v>
      </c>
      <c r="F55" s="60" t="s">
        <v>118</v>
      </c>
      <c r="G55" s="60" t="s">
        <v>119</v>
      </c>
      <c r="H55" s="49" t="s">
        <v>120</v>
      </c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17" sqref="A1:L17"/>
    </sheetView>
  </sheetViews>
  <sheetFormatPr baseColWidth="10" defaultRowHeight="15" x14ac:dyDescent="0"/>
  <cols>
    <col min="1" max="1" width="59.1640625" customWidth="1"/>
    <col min="6" max="6" width="14.1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25</v>
      </c>
      <c r="K1" s="5" t="s">
        <v>10</v>
      </c>
      <c r="L1" s="5" t="s">
        <v>125</v>
      </c>
    </row>
    <row r="2" spans="1:12" ht="20">
      <c r="A2" s="22" t="s">
        <v>128</v>
      </c>
      <c r="B2" s="37">
        <f>F7/L2</f>
        <v>11.608695652173912</v>
      </c>
      <c r="C2" s="37">
        <f>F8/L2</f>
        <v>6.0869565217391308</v>
      </c>
      <c r="D2" s="37">
        <f>F9/L2</f>
        <v>3.0434782608695654</v>
      </c>
      <c r="E2" s="37">
        <f>F10/L2</f>
        <v>1.3913043478260869</v>
      </c>
      <c r="F2" s="37">
        <f>F11/L2</f>
        <v>1.3478260869565217</v>
      </c>
      <c r="G2" s="37">
        <f>F12/L2</f>
        <v>2.9565217391304346</v>
      </c>
      <c r="H2" s="39">
        <v>0.47470000000000001</v>
      </c>
      <c r="I2" s="74">
        <v>0.24</v>
      </c>
      <c r="J2" s="71">
        <v>0.5625</v>
      </c>
      <c r="K2" s="37">
        <f>F16/L2</f>
        <v>12.043478260869565</v>
      </c>
      <c r="L2" s="72">
        <v>23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7" t="s">
        <v>128</v>
      </c>
      <c r="B6" s="12"/>
      <c r="C6" s="58" t="s">
        <v>107</v>
      </c>
      <c r="D6" s="58" t="s">
        <v>109</v>
      </c>
      <c r="E6" s="58" t="s">
        <v>126</v>
      </c>
      <c r="F6" s="50" t="s">
        <v>22</v>
      </c>
    </row>
    <row r="7" spans="1:12" ht="17">
      <c r="A7" s="78"/>
      <c r="B7" s="14" t="s">
        <v>1</v>
      </c>
      <c r="C7" s="53">
        <v>129</v>
      </c>
      <c r="D7" s="53">
        <v>78</v>
      </c>
      <c r="E7" s="53">
        <v>60</v>
      </c>
      <c r="F7" s="49">
        <f t="shared" ref="F7:F12" si="0">SUM(C7:E7)</f>
        <v>267</v>
      </c>
    </row>
    <row r="8" spans="1:12" ht="17">
      <c r="A8" s="78"/>
      <c r="B8" s="15" t="s">
        <v>2</v>
      </c>
      <c r="C8" s="54">
        <v>77</v>
      </c>
      <c r="D8" s="56">
        <v>35</v>
      </c>
      <c r="E8" s="53">
        <v>28</v>
      </c>
      <c r="F8" s="49">
        <f t="shared" si="0"/>
        <v>140</v>
      </c>
    </row>
    <row r="9" spans="1:12" ht="17">
      <c r="A9" s="78"/>
      <c r="B9" s="15" t="s">
        <v>3</v>
      </c>
      <c r="C9" s="51">
        <v>41</v>
      </c>
      <c r="D9" s="56">
        <v>21</v>
      </c>
      <c r="E9" s="53">
        <v>8</v>
      </c>
      <c r="F9" s="49">
        <f t="shared" si="0"/>
        <v>70</v>
      </c>
    </row>
    <row r="10" spans="1:12" ht="17">
      <c r="A10" s="78"/>
      <c r="B10" s="15" t="s">
        <v>4</v>
      </c>
      <c r="C10" s="54">
        <v>15</v>
      </c>
      <c r="D10" s="56">
        <v>9</v>
      </c>
      <c r="E10" s="53">
        <v>8</v>
      </c>
      <c r="F10" s="49">
        <f t="shared" si="0"/>
        <v>32</v>
      </c>
    </row>
    <row r="11" spans="1:12" ht="17">
      <c r="A11" s="78"/>
      <c r="B11" s="15" t="s">
        <v>5</v>
      </c>
      <c r="C11" s="54">
        <v>14</v>
      </c>
      <c r="D11" s="56">
        <v>12</v>
      </c>
      <c r="E11" s="53">
        <v>5</v>
      </c>
      <c r="F11" s="49">
        <f t="shared" si="0"/>
        <v>31</v>
      </c>
    </row>
    <row r="12" spans="1:12" ht="17">
      <c r="A12" s="78"/>
      <c r="B12" s="15" t="s">
        <v>6</v>
      </c>
      <c r="C12" s="54">
        <v>34</v>
      </c>
      <c r="D12" s="56">
        <v>20</v>
      </c>
      <c r="E12" s="53">
        <v>14</v>
      </c>
      <c r="F12" s="49">
        <f t="shared" si="0"/>
        <v>68</v>
      </c>
    </row>
    <row r="13" spans="1:12" ht="17">
      <c r="A13" s="78"/>
      <c r="B13" s="15" t="s">
        <v>23</v>
      </c>
      <c r="C13" s="51" t="s">
        <v>85</v>
      </c>
      <c r="D13" s="51" t="s">
        <v>103</v>
      </c>
      <c r="E13" s="51" t="s">
        <v>121</v>
      </c>
      <c r="F13" s="31" t="s">
        <v>129</v>
      </c>
    </row>
    <row r="14" spans="1:12" ht="18" thickBot="1">
      <c r="A14" s="78"/>
      <c r="B14" s="15" t="s">
        <v>24</v>
      </c>
      <c r="C14" s="51" t="s">
        <v>86</v>
      </c>
      <c r="D14" s="51" t="s">
        <v>104</v>
      </c>
      <c r="E14" s="51" t="s">
        <v>122</v>
      </c>
      <c r="F14" s="31" t="s">
        <v>130</v>
      </c>
    </row>
    <row r="15" spans="1:12" ht="18" thickBot="1">
      <c r="A15" s="78"/>
      <c r="B15" s="18" t="s">
        <v>26</v>
      </c>
      <c r="C15" s="52" t="s">
        <v>87</v>
      </c>
      <c r="D15" s="52" t="s">
        <v>105</v>
      </c>
      <c r="E15" s="52" t="s">
        <v>123</v>
      </c>
      <c r="F15" s="29" t="s">
        <v>131</v>
      </c>
    </row>
    <row r="16" spans="1:12" ht="18" thickBot="1">
      <c r="A16" s="78"/>
      <c r="B16" s="16" t="s">
        <v>10</v>
      </c>
      <c r="C16" s="52">
        <v>154</v>
      </c>
      <c r="D16" s="60">
        <v>61</v>
      </c>
      <c r="E16" s="53">
        <v>62</v>
      </c>
      <c r="F16" s="49">
        <f>SUM(C16:E16)</f>
        <v>277</v>
      </c>
    </row>
    <row r="17" spans="1:6" ht="18" thickBot="1">
      <c r="A17" s="79"/>
      <c r="B17" s="18" t="s">
        <v>9</v>
      </c>
      <c r="C17" s="52" t="s">
        <v>84</v>
      </c>
      <c r="D17" s="60" t="s">
        <v>106</v>
      </c>
      <c r="E17" s="52" t="s">
        <v>120</v>
      </c>
      <c r="F17" s="29" t="s">
        <v>132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94" zoomScaleNormal="94" zoomScalePageLayoutView="94" workbookViewId="0">
      <selection activeCell="P17" sqref="A1:P17"/>
    </sheetView>
  </sheetViews>
  <sheetFormatPr baseColWidth="10" defaultRowHeight="15" x14ac:dyDescent="0"/>
  <cols>
    <col min="1" max="1" width="51" customWidth="1"/>
    <col min="16" max="16" width="12.5" customWidth="1"/>
  </cols>
  <sheetData>
    <row r="1" spans="1:16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25</v>
      </c>
      <c r="K1" s="5" t="s">
        <v>10</v>
      </c>
      <c r="L1" s="21"/>
      <c r="M1" s="21"/>
    </row>
    <row r="2" spans="1:16" ht="20">
      <c r="A2" s="22" t="s">
        <v>155</v>
      </c>
      <c r="B2" s="34">
        <f>AVERAGE(C7:O7)</f>
        <v>5.615384615384615</v>
      </c>
      <c r="C2" s="35">
        <f>AVERAGE(C8:O8)</f>
        <v>6.2307692307692308</v>
      </c>
      <c r="D2" s="35">
        <f>AVERAGE(C9:O9)</f>
        <v>3</v>
      </c>
      <c r="E2" s="35">
        <f>AVERAGE(C10:O10)</f>
        <v>1.6153846153846154</v>
      </c>
      <c r="F2" s="35">
        <f>AVERAGE(C11:O11)</f>
        <v>1</v>
      </c>
      <c r="G2" s="35">
        <f>AVERAGE(B12:O12)</f>
        <v>2.5384615384615383</v>
      </c>
      <c r="H2" s="68">
        <v>0.5</v>
      </c>
      <c r="I2" s="66">
        <v>0.1111</v>
      </c>
      <c r="J2" s="75">
        <v>0.4</v>
      </c>
      <c r="K2" s="35">
        <f>AVERAGE(C16:O16)</f>
        <v>9.5384615384615383</v>
      </c>
      <c r="L2" s="21"/>
      <c r="M2" s="21"/>
    </row>
    <row r="3" spans="1:16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6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6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6" ht="18" thickBot="1">
      <c r="A6" s="76" t="s">
        <v>155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17" t="s">
        <v>21</v>
      </c>
      <c r="N6" s="17" t="s">
        <v>80</v>
      </c>
      <c r="O6" s="17" t="s">
        <v>127</v>
      </c>
      <c r="P6" s="29" t="s">
        <v>22</v>
      </c>
    </row>
    <row r="7" spans="1:16" ht="18" thickBot="1">
      <c r="A7" s="76"/>
      <c r="B7" s="30" t="s">
        <v>1</v>
      </c>
      <c r="C7" s="62">
        <v>4</v>
      </c>
      <c r="D7" s="62">
        <v>4</v>
      </c>
      <c r="E7" s="62">
        <v>9</v>
      </c>
      <c r="F7" s="62">
        <v>10</v>
      </c>
      <c r="G7" s="62">
        <v>14</v>
      </c>
      <c r="H7" s="62">
        <v>7</v>
      </c>
      <c r="I7" s="62">
        <v>4</v>
      </c>
      <c r="J7" s="62">
        <v>3</v>
      </c>
      <c r="K7" s="62">
        <v>2</v>
      </c>
      <c r="L7" s="62">
        <v>9</v>
      </c>
      <c r="M7" s="51">
        <v>5</v>
      </c>
      <c r="N7" s="62">
        <v>2</v>
      </c>
      <c r="O7" s="51">
        <v>0</v>
      </c>
      <c r="P7" s="31">
        <f>SUM(C7:O7)</f>
        <v>73</v>
      </c>
    </row>
    <row r="8" spans="1:16" ht="18" thickBot="1">
      <c r="A8" s="76"/>
      <c r="B8" s="32" t="s">
        <v>2</v>
      </c>
      <c r="C8" s="62">
        <v>8</v>
      </c>
      <c r="D8" s="63">
        <v>10</v>
      </c>
      <c r="E8" s="62">
        <v>4</v>
      </c>
      <c r="F8" s="62">
        <v>7</v>
      </c>
      <c r="G8" s="62">
        <v>5</v>
      </c>
      <c r="H8" s="62">
        <v>3</v>
      </c>
      <c r="I8" s="62">
        <v>1</v>
      </c>
      <c r="J8" s="62">
        <v>6</v>
      </c>
      <c r="K8" s="62">
        <v>1</v>
      </c>
      <c r="L8" s="62">
        <v>14</v>
      </c>
      <c r="M8" s="51">
        <v>7</v>
      </c>
      <c r="N8" s="62">
        <v>10</v>
      </c>
      <c r="O8" s="51">
        <v>5</v>
      </c>
      <c r="P8" s="31">
        <f t="shared" ref="P8:P12" si="0">SUM(C8:O8)</f>
        <v>81</v>
      </c>
    </row>
    <row r="9" spans="1:16" ht="18" thickBot="1">
      <c r="A9" s="76"/>
      <c r="B9" s="32" t="s">
        <v>3</v>
      </c>
      <c r="C9" s="62">
        <v>4</v>
      </c>
      <c r="D9" s="62">
        <v>2</v>
      </c>
      <c r="E9" s="62">
        <v>5</v>
      </c>
      <c r="F9" s="62">
        <v>2</v>
      </c>
      <c r="G9" s="62">
        <v>1</v>
      </c>
      <c r="H9" s="62">
        <v>1</v>
      </c>
      <c r="I9" s="62">
        <v>1</v>
      </c>
      <c r="J9" s="62">
        <v>4</v>
      </c>
      <c r="K9" s="62">
        <v>4</v>
      </c>
      <c r="L9" s="62">
        <v>4</v>
      </c>
      <c r="M9" s="51">
        <v>5</v>
      </c>
      <c r="N9" s="62">
        <v>2</v>
      </c>
      <c r="O9" s="51">
        <v>4</v>
      </c>
      <c r="P9" s="31">
        <f t="shared" si="0"/>
        <v>39</v>
      </c>
    </row>
    <row r="10" spans="1:16" ht="18" thickBot="1">
      <c r="A10" s="76"/>
      <c r="B10" s="32" t="s">
        <v>4</v>
      </c>
      <c r="C10" s="62">
        <v>1</v>
      </c>
      <c r="D10" s="62">
        <v>2</v>
      </c>
      <c r="E10" s="62">
        <v>1</v>
      </c>
      <c r="F10" s="62">
        <v>0</v>
      </c>
      <c r="G10" s="62">
        <v>1</v>
      </c>
      <c r="H10" s="62">
        <v>0</v>
      </c>
      <c r="I10" s="62">
        <v>1</v>
      </c>
      <c r="J10" s="62">
        <v>2</v>
      </c>
      <c r="K10" s="62">
        <v>3</v>
      </c>
      <c r="L10" s="62">
        <v>3</v>
      </c>
      <c r="M10" s="51">
        <v>1</v>
      </c>
      <c r="N10" s="62">
        <v>5</v>
      </c>
      <c r="O10" s="51">
        <v>1</v>
      </c>
      <c r="P10" s="31">
        <f t="shared" si="0"/>
        <v>21</v>
      </c>
    </row>
    <row r="11" spans="1:16" ht="18" thickBot="1">
      <c r="A11" s="76"/>
      <c r="B11" s="32" t="s">
        <v>5</v>
      </c>
      <c r="C11" s="62">
        <v>2</v>
      </c>
      <c r="D11" s="62">
        <v>1</v>
      </c>
      <c r="E11" s="62">
        <v>0</v>
      </c>
      <c r="F11" s="62">
        <v>0</v>
      </c>
      <c r="G11" s="62">
        <v>2</v>
      </c>
      <c r="H11" s="62">
        <v>0</v>
      </c>
      <c r="I11" s="62">
        <v>1</v>
      </c>
      <c r="J11" s="62">
        <v>0</v>
      </c>
      <c r="K11" s="62">
        <v>1</v>
      </c>
      <c r="L11" s="62">
        <v>4</v>
      </c>
      <c r="M11" s="51">
        <v>1</v>
      </c>
      <c r="N11" s="62">
        <v>0</v>
      </c>
      <c r="O11" s="51">
        <v>1</v>
      </c>
      <c r="P11" s="31">
        <f t="shared" si="0"/>
        <v>13</v>
      </c>
    </row>
    <row r="12" spans="1:16" ht="18" thickBot="1">
      <c r="A12" s="76"/>
      <c r="B12" s="32" t="s">
        <v>6</v>
      </c>
      <c r="C12" s="62">
        <v>1</v>
      </c>
      <c r="D12" s="62">
        <v>3</v>
      </c>
      <c r="E12" s="62">
        <v>3</v>
      </c>
      <c r="F12" s="62">
        <v>2</v>
      </c>
      <c r="G12" s="62">
        <v>1</v>
      </c>
      <c r="H12" s="62">
        <v>4</v>
      </c>
      <c r="I12" s="62">
        <v>1</v>
      </c>
      <c r="J12" s="62">
        <v>2</v>
      </c>
      <c r="K12" s="62">
        <v>4</v>
      </c>
      <c r="L12" s="62">
        <v>6</v>
      </c>
      <c r="M12" s="51">
        <v>2</v>
      </c>
      <c r="N12" s="62">
        <v>1</v>
      </c>
      <c r="O12" s="51">
        <v>3</v>
      </c>
      <c r="P12" s="31">
        <f t="shared" si="0"/>
        <v>33</v>
      </c>
    </row>
    <row r="13" spans="1:16" ht="18" thickBot="1">
      <c r="A13" s="76"/>
      <c r="B13" s="32" t="s">
        <v>23</v>
      </c>
      <c r="C13" s="64" t="s">
        <v>74</v>
      </c>
      <c r="D13" s="62" t="s">
        <v>53</v>
      </c>
      <c r="E13" s="62" t="s">
        <v>51</v>
      </c>
      <c r="F13" s="62" t="s">
        <v>74</v>
      </c>
      <c r="G13" s="62" t="s">
        <v>83</v>
      </c>
      <c r="H13" s="62" t="s">
        <v>140</v>
      </c>
      <c r="I13" s="62" t="s">
        <v>96</v>
      </c>
      <c r="J13" s="62" t="s">
        <v>53</v>
      </c>
      <c r="K13" s="62" t="s">
        <v>62</v>
      </c>
      <c r="L13" s="62" t="s">
        <v>144</v>
      </c>
      <c r="M13" s="51" t="s">
        <v>74</v>
      </c>
      <c r="N13" s="62" t="s">
        <v>96</v>
      </c>
      <c r="O13" s="51" t="s">
        <v>64</v>
      </c>
      <c r="P13" s="31" t="s">
        <v>149</v>
      </c>
    </row>
    <row r="14" spans="1:16" ht="18" thickBot="1">
      <c r="A14" s="76"/>
      <c r="B14" s="32" t="s">
        <v>24</v>
      </c>
      <c r="C14" s="62" t="s">
        <v>64</v>
      </c>
      <c r="D14" s="62" t="s">
        <v>56</v>
      </c>
      <c r="E14" s="62" t="s">
        <v>56</v>
      </c>
      <c r="F14" s="62" t="s">
        <v>74</v>
      </c>
      <c r="G14" s="62" t="s">
        <v>67</v>
      </c>
      <c r="H14" s="62" t="s">
        <v>96</v>
      </c>
      <c r="I14" s="62" t="s">
        <v>56</v>
      </c>
      <c r="J14" s="62" t="s">
        <v>64</v>
      </c>
      <c r="K14" s="62" t="s">
        <v>56</v>
      </c>
      <c r="L14" s="62" t="s">
        <v>73</v>
      </c>
      <c r="M14" s="51" t="s">
        <v>61</v>
      </c>
      <c r="N14" s="62" t="s">
        <v>67</v>
      </c>
      <c r="O14" s="51" t="s">
        <v>61</v>
      </c>
      <c r="P14" s="31" t="s">
        <v>150</v>
      </c>
    </row>
    <row r="15" spans="1:16" ht="18" thickBot="1">
      <c r="A15" s="76"/>
      <c r="B15" s="33" t="s">
        <v>26</v>
      </c>
      <c r="C15" s="65" t="s">
        <v>61</v>
      </c>
      <c r="D15" s="65" t="s">
        <v>115</v>
      </c>
      <c r="E15" s="65" t="s">
        <v>96</v>
      </c>
      <c r="F15" s="65" t="s">
        <v>61</v>
      </c>
      <c r="G15" s="65" t="s">
        <v>138</v>
      </c>
      <c r="H15" s="65" t="s">
        <v>61</v>
      </c>
      <c r="I15" s="65" t="s">
        <v>68</v>
      </c>
      <c r="J15" s="65" t="s">
        <v>62</v>
      </c>
      <c r="K15" s="65" t="s">
        <v>61</v>
      </c>
      <c r="L15" s="65" t="s">
        <v>145</v>
      </c>
      <c r="M15" s="65" t="s">
        <v>102</v>
      </c>
      <c r="N15" s="65" t="s">
        <v>64</v>
      </c>
      <c r="O15" s="65" t="s">
        <v>61</v>
      </c>
      <c r="P15" s="73" t="s">
        <v>151</v>
      </c>
    </row>
    <row r="16" spans="1:16" ht="18" thickBot="1">
      <c r="A16" s="76"/>
      <c r="B16" s="33" t="s">
        <v>10</v>
      </c>
      <c r="C16" s="65">
        <v>16</v>
      </c>
      <c r="D16" s="65">
        <v>9</v>
      </c>
      <c r="E16" s="65">
        <v>8</v>
      </c>
      <c r="F16" s="65">
        <v>15</v>
      </c>
      <c r="G16" s="65">
        <v>13</v>
      </c>
      <c r="H16" s="65">
        <v>-1</v>
      </c>
      <c r="I16" s="65">
        <v>-2</v>
      </c>
      <c r="J16" s="65">
        <v>9</v>
      </c>
      <c r="K16" s="65">
        <v>3</v>
      </c>
      <c r="L16" s="65">
        <v>23</v>
      </c>
      <c r="M16" s="65">
        <v>12</v>
      </c>
      <c r="N16" s="65">
        <v>12</v>
      </c>
      <c r="O16" s="65">
        <v>7</v>
      </c>
      <c r="P16" s="31">
        <f t="shared" ref="P16" si="1">SUM(C16:O16)</f>
        <v>124</v>
      </c>
    </row>
    <row r="17" spans="1:16" ht="18" thickBot="1">
      <c r="A17" s="76"/>
      <c r="B17" s="33" t="s">
        <v>9</v>
      </c>
      <c r="C17" s="65" t="s">
        <v>133</v>
      </c>
      <c r="D17" s="65" t="s">
        <v>134</v>
      </c>
      <c r="E17" s="65" t="s">
        <v>135</v>
      </c>
      <c r="F17" s="65" t="s">
        <v>136</v>
      </c>
      <c r="G17" s="65" t="s">
        <v>137</v>
      </c>
      <c r="H17" s="65" t="s">
        <v>139</v>
      </c>
      <c r="I17" s="65" t="s">
        <v>141</v>
      </c>
      <c r="J17" s="65" t="s">
        <v>142</v>
      </c>
      <c r="K17" s="65" t="s">
        <v>143</v>
      </c>
      <c r="L17" s="65" t="s">
        <v>75</v>
      </c>
      <c r="M17" s="65" t="s">
        <v>146</v>
      </c>
      <c r="N17" s="65" t="s">
        <v>147</v>
      </c>
      <c r="O17" s="65" t="s">
        <v>148</v>
      </c>
      <c r="P17" s="73" t="s">
        <v>152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J19" sqref="J19"/>
    </sheetView>
  </sheetViews>
  <sheetFormatPr baseColWidth="10" defaultRowHeight="15" x14ac:dyDescent="0"/>
  <cols>
    <col min="1" max="1" width="57" customWidth="1"/>
    <col min="8" max="8" width="13.33203125" customWidth="1"/>
    <col min="9" max="9" width="13.1640625" customWidth="1"/>
    <col min="10" max="10" width="13.6640625" customWidth="1"/>
    <col min="11" max="11" width="14.1640625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25</v>
      </c>
      <c r="K1" s="5" t="s">
        <v>10</v>
      </c>
      <c r="L1" s="21"/>
      <c r="M1" s="21"/>
    </row>
    <row r="2" spans="1:13" ht="20">
      <c r="A2" s="22" t="s">
        <v>156</v>
      </c>
      <c r="B2" s="34">
        <f>AVERAGE(C7:G7)</f>
        <v>5.8</v>
      </c>
      <c r="C2" s="35">
        <f>AVERAGE(C8:G8)</f>
        <v>3.6</v>
      </c>
      <c r="D2" s="35">
        <f>AVERAGE(C9:G9)</f>
        <v>2.8</v>
      </c>
      <c r="E2" s="35">
        <f>AVERAGE(C10:G10)</f>
        <v>1.6</v>
      </c>
      <c r="F2" s="35">
        <f>AVERAGE(C11:G11)</f>
        <v>1</v>
      </c>
      <c r="G2" s="35">
        <f>AVERAGE(B12:G12)</f>
        <v>2.2000000000000002</v>
      </c>
      <c r="H2" s="68" t="s">
        <v>166</v>
      </c>
      <c r="I2" s="68">
        <v>0</v>
      </c>
      <c r="J2" s="75">
        <v>0.5</v>
      </c>
      <c r="K2" s="35">
        <f>AVERAGE(C16:G16)</f>
        <v>10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thickBot="1">
      <c r="A6" s="76" t="s">
        <v>156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29" t="s">
        <v>22</v>
      </c>
    </row>
    <row r="7" spans="1:13" ht="18" thickBot="1">
      <c r="A7" s="76"/>
      <c r="B7" s="30" t="s">
        <v>1</v>
      </c>
      <c r="C7" s="62">
        <v>19</v>
      </c>
      <c r="D7" s="62">
        <v>2</v>
      </c>
      <c r="E7" s="62">
        <v>4</v>
      </c>
      <c r="F7" s="62">
        <v>4</v>
      </c>
      <c r="G7" s="62">
        <v>0</v>
      </c>
      <c r="H7" s="31">
        <f>SUM(C7:G7)</f>
        <v>29</v>
      </c>
    </row>
    <row r="8" spans="1:13" ht="18" thickBot="1">
      <c r="A8" s="76"/>
      <c r="B8" s="32" t="s">
        <v>2</v>
      </c>
      <c r="C8" s="62">
        <v>1</v>
      </c>
      <c r="D8" s="63">
        <v>2</v>
      </c>
      <c r="E8" s="62">
        <v>5</v>
      </c>
      <c r="F8" s="62">
        <v>6</v>
      </c>
      <c r="G8" s="62">
        <v>4</v>
      </c>
      <c r="H8" s="31">
        <f>SUM(C8:G8)</f>
        <v>18</v>
      </c>
    </row>
    <row r="9" spans="1:13" ht="18" thickBot="1">
      <c r="A9" s="76"/>
      <c r="B9" s="32" t="s">
        <v>3</v>
      </c>
      <c r="C9" s="62">
        <v>3</v>
      </c>
      <c r="D9" s="62">
        <v>5</v>
      </c>
      <c r="E9" s="62">
        <v>4</v>
      </c>
      <c r="F9" s="62">
        <v>0</v>
      </c>
      <c r="G9" s="62">
        <v>2</v>
      </c>
      <c r="H9" s="31">
        <f>SUM(C9:G9)</f>
        <v>14</v>
      </c>
    </row>
    <row r="10" spans="1:13" ht="18" thickBot="1">
      <c r="A10" s="76"/>
      <c r="B10" s="32" t="s">
        <v>4</v>
      </c>
      <c r="C10" s="62">
        <v>4</v>
      </c>
      <c r="D10" s="62">
        <v>1</v>
      </c>
      <c r="E10" s="62">
        <v>2</v>
      </c>
      <c r="F10" s="62">
        <v>1</v>
      </c>
      <c r="G10" s="62">
        <v>0</v>
      </c>
      <c r="H10" s="31">
        <f>SUM(C10:G10)</f>
        <v>8</v>
      </c>
    </row>
    <row r="11" spans="1:13" ht="18" thickBot="1">
      <c r="A11" s="76"/>
      <c r="B11" s="32" t="s">
        <v>5</v>
      </c>
      <c r="C11" s="62">
        <v>2</v>
      </c>
      <c r="D11" s="62">
        <v>0</v>
      </c>
      <c r="E11" s="62">
        <v>0</v>
      </c>
      <c r="F11" s="62">
        <v>0</v>
      </c>
      <c r="G11" s="62">
        <v>3</v>
      </c>
      <c r="H11" s="31">
        <f>SUM(C11:G11)</f>
        <v>5</v>
      </c>
    </row>
    <row r="12" spans="1:13" ht="18" thickBot="1">
      <c r="A12" s="76"/>
      <c r="B12" s="32" t="s">
        <v>6</v>
      </c>
      <c r="C12" s="62">
        <v>2</v>
      </c>
      <c r="D12" s="62">
        <v>4</v>
      </c>
      <c r="E12" s="62">
        <v>1</v>
      </c>
      <c r="F12" s="62">
        <v>1</v>
      </c>
      <c r="G12" s="62">
        <v>3</v>
      </c>
      <c r="H12" s="31">
        <f>SUM(C12:G12)</f>
        <v>11</v>
      </c>
    </row>
    <row r="13" spans="1:13" ht="18" thickBot="1">
      <c r="A13" s="76"/>
      <c r="B13" s="32" t="s">
        <v>23</v>
      </c>
      <c r="C13" s="64" t="s">
        <v>158</v>
      </c>
      <c r="D13" s="62" t="s">
        <v>62</v>
      </c>
      <c r="E13" s="62" t="s">
        <v>74</v>
      </c>
      <c r="F13" s="62" t="s">
        <v>79</v>
      </c>
      <c r="G13" s="62" t="s">
        <v>67</v>
      </c>
      <c r="H13" s="31" t="s">
        <v>164</v>
      </c>
    </row>
    <row r="14" spans="1:13" ht="18" thickBot="1">
      <c r="A14" s="76"/>
      <c r="B14" s="32" t="s">
        <v>24</v>
      </c>
      <c r="C14" s="62" t="s">
        <v>64</v>
      </c>
      <c r="D14" s="62" t="s">
        <v>61</v>
      </c>
      <c r="E14" s="62" t="s">
        <v>64</v>
      </c>
      <c r="F14" s="62" t="s">
        <v>56</v>
      </c>
      <c r="G14" s="62" t="s">
        <v>56</v>
      </c>
      <c r="H14" s="31" t="s">
        <v>165</v>
      </c>
    </row>
    <row r="15" spans="1:13" ht="18" thickBot="1">
      <c r="A15" s="76"/>
      <c r="B15" s="33" t="s">
        <v>26</v>
      </c>
      <c r="C15" s="65" t="s">
        <v>62</v>
      </c>
      <c r="D15" s="65" t="s">
        <v>61</v>
      </c>
      <c r="E15" s="65" t="s">
        <v>61</v>
      </c>
      <c r="F15" s="65" t="s">
        <v>61</v>
      </c>
      <c r="G15" s="65" t="s">
        <v>61</v>
      </c>
      <c r="H15" s="73" t="s">
        <v>62</v>
      </c>
    </row>
    <row r="16" spans="1:13" ht="18" thickBot="1">
      <c r="A16" s="76"/>
      <c r="B16" s="33" t="s">
        <v>10</v>
      </c>
      <c r="C16" s="65">
        <v>25</v>
      </c>
      <c r="D16" s="65">
        <v>5</v>
      </c>
      <c r="E16" s="65">
        <v>12</v>
      </c>
      <c r="F16" s="65">
        <v>7</v>
      </c>
      <c r="G16" s="65">
        <v>1</v>
      </c>
      <c r="H16" s="31">
        <f>SUM(C16:G16)</f>
        <v>50</v>
      </c>
    </row>
    <row r="17" spans="1:8" ht="18" thickBot="1">
      <c r="A17" s="76"/>
      <c r="B17" s="33" t="s">
        <v>9</v>
      </c>
      <c r="C17" s="65" t="s">
        <v>157</v>
      </c>
      <c r="D17" s="65" t="s">
        <v>159</v>
      </c>
      <c r="E17" s="65" t="s">
        <v>160</v>
      </c>
      <c r="F17" s="65" t="s">
        <v>161</v>
      </c>
      <c r="G17" s="65" t="s">
        <v>162</v>
      </c>
      <c r="H17" s="73" t="s">
        <v>163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2017-06-26T10:34:59Z</dcterms:modified>
</cp:coreProperties>
</file>