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120" yWindow="0" windowWidth="25360" windowHeight="14300" tabRatio="500" activeTab="4"/>
  </bookViews>
  <sheets>
    <sheet name="Лучшие показатели" sheetId="5" r:id="rId1"/>
    <sheet name="Cезон(2015-16)" sheetId="1" r:id="rId2"/>
    <sheet name="Общий" sheetId="6" r:id="rId3"/>
    <sheet name="ABL(2016-17)" sheetId="7" r:id="rId4"/>
    <sheet name="UaBA(2017)" sheetId="8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8" l="1"/>
  <c r="H12" i="8"/>
  <c r="H11" i="8"/>
  <c r="H10" i="8"/>
  <c r="H9" i="8"/>
  <c r="H8" i="8"/>
  <c r="H7" i="8"/>
  <c r="K2" i="8"/>
  <c r="G2" i="8"/>
  <c r="F2" i="8"/>
  <c r="E2" i="8"/>
  <c r="D2" i="8"/>
  <c r="C2" i="8"/>
  <c r="B2" i="8"/>
  <c r="K16" i="7"/>
  <c r="K12" i="7"/>
  <c r="K11" i="7"/>
  <c r="K10" i="7"/>
  <c r="K9" i="7"/>
  <c r="K8" i="7"/>
  <c r="K7" i="7"/>
  <c r="K2" i="7"/>
  <c r="G2" i="7"/>
  <c r="F2" i="7"/>
  <c r="E2" i="7"/>
  <c r="D2" i="7"/>
  <c r="C2" i="7"/>
  <c r="B2" i="7"/>
  <c r="D16" i="6"/>
  <c r="D12" i="6"/>
  <c r="D11" i="6"/>
  <c r="D10" i="6"/>
  <c r="D9" i="6"/>
  <c r="D8" i="6"/>
  <c r="D7" i="6"/>
  <c r="K2" i="6"/>
  <c r="G2" i="6"/>
  <c r="F2" i="6"/>
  <c r="E2" i="6"/>
  <c r="D2" i="6"/>
  <c r="C2" i="6"/>
  <c r="B2" i="6"/>
  <c r="I15" i="1"/>
  <c r="I8" i="1"/>
  <c r="I9" i="1"/>
  <c r="I10" i="1"/>
  <c r="I11" i="1"/>
  <c r="I12" i="1"/>
  <c r="I7" i="1"/>
  <c r="G2" i="1"/>
  <c r="F2" i="1"/>
  <c r="E2" i="1"/>
  <c r="D2" i="1"/>
  <c r="C2" i="1"/>
  <c r="B2" i="1"/>
  <c r="K2" i="1"/>
</calcChain>
</file>

<file path=xl/sharedStrings.xml><?xml version="1.0" encoding="utf-8"?>
<sst xmlns="http://schemas.openxmlformats.org/spreadsheetml/2006/main" count="275" uniqueCount="117">
  <si>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</si>
  <si>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</si>
  <si>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</si>
  <si>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</si>
  <si>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</si>
  <si>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</si>
  <si>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</si>
  <si>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</si>
  <si>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</si>
  <si>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</si>
  <si>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</si>
  <si>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</si>
  <si>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</si>
  <si>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</si>
  <si>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</si>
  <si>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</si>
  <si>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</si>
  <si>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</si>
  <si>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</si>
  <si>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</si>
  <si>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</si>
  <si>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</si>
  <si>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</si>
  <si>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</si>
  <si>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</si>
  <si>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</si>
  <si>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</si>
  <si>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</si>
  <si>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</si>
  <si>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</si>
  <si>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</si>
  <si>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</si>
  <si>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</si>
  <si>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</si>
  <si>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</si>
  <si>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</si>
  <si>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</si>
  <si>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</si>
  <si>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</si>
  <si>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</si>
  <si>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</si>
  <si>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</si>
  <si>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</si>
  <si>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Николаевский</t>
  </si>
  <si>
    <t>Николаевский  (2016г) (Kievenergo) UaBA</t>
  </si>
  <si>
    <t>22;29</t>
  </si>
  <si>
    <t>4\11</t>
  </si>
  <si>
    <t>-</t>
  </si>
  <si>
    <t>0\1</t>
  </si>
  <si>
    <t>23;35</t>
  </si>
  <si>
    <t>6\12</t>
  </si>
  <si>
    <t>1\1</t>
  </si>
  <si>
    <t>28;26</t>
  </si>
  <si>
    <t>6\10</t>
  </si>
  <si>
    <t>2\4</t>
  </si>
  <si>
    <t>23;08</t>
  </si>
  <si>
    <t>2\8</t>
  </si>
  <si>
    <t>1\2</t>
  </si>
  <si>
    <t>10;10</t>
  </si>
  <si>
    <t>0\2</t>
  </si>
  <si>
    <t>18;23</t>
  </si>
  <si>
    <t>4\10</t>
  </si>
  <si>
    <t>126м 11с</t>
  </si>
  <si>
    <t>22\53</t>
  </si>
  <si>
    <t>4\8</t>
  </si>
  <si>
    <t>Game</t>
  </si>
  <si>
    <t>UaBA</t>
  </si>
  <si>
    <t>Gm7</t>
  </si>
  <si>
    <t>Gm8</t>
  </si>
  <si>
    <t>Николаевский (2016-2017г) (Kievenergo) ABL</t>
  </si>
  <si>
    <t xml:space="preserve">Николаевский (2015-2016г) (Kievenergo) </t>
  </si>
  <si>
    <t>126;11</t>
  </si>
  <si>
    <t>30;47</t>
  </si>
  <si>
    <t>3\11</t>
  </si>
  <si>
    <t>27;18</t>
  </si>
  <si>
    <t>3\10</t>
  </si>
  <si>
    <t>21;08</t>
  </si>
  <si>
    <t>6\16</t>
  </si>
  <si>
    <t>33;47</t>
  </si>
  <si>
    <t>7\16</t>
  </si>
  <si>
    <t>23;15</t>
  </si>
  <si>
    <t>3\4</t>
  </si>
  <si>
    <t>1\4</t>
  </si>
  <si>
    <t>21;43</t>
  </si>
  <si>
    <t>6\8</t>
  </si>
  <si>
    <t>23;42</t>
  </si>
  <si>
    <t>2\7</t>
  </si>
  <si>
    <t>2\2</t>
  </si>
  <si>
    <t>48;38</t>
  </si>
  <si>
    <t>10\27</t>
  </si>
  <si>
    <t>3\8</t>
  </si>
  <si>
    <t>230м 18с</t>
  </si>
  <si>
    <t>37\101</t>
  </si>
  <si>
    <t>13\24</t>
  </si>
  <si>
    <t>ABL</t>
  </si>
  <si>
    <t>2016-2017</t>
  </si>
  <si>
    <t>48м 38с</t>
  </si>
  <si>
    <t>60%(6\10)</t>
  </si>
  <si>
    <t>50%(1\2)</t>
  </si>
  <si>
    <t>100%(2\2)</t>
  </si>
  <si>
    <t>34;54</t>
  </si>
  <si>
    <t>4\20</t>
  </si>
  <si>
    <t>26;35</t>
  </si>
  <si>
    <t>0\4</t>
  </si>
  <si>
    <t>22;40</t>
  </si>
  <si>
    <t>4\6</t>
  </si>
  <si>
    <t>40;00</t>
  </si>
  <si>
    <t>6\20</t>
  </si>
  <si>
    <t>5\7</t>
  </si>
  <si>
    <t>15;18</t>
  </si>
  <si>
    <t>0\3</t>
  </si>
  <si>
    <t>Николаевский (2017г) (Kievenergo) UaBA</t>
  </si>
  <si>
    <t>139м 27с</t>
  </si>
  <si>
    <t>17\62</t>
  </si>
  <si>
    <t>9\19</t>
  </si>
  <si>
    <t>24,64%</t>
  </si>
  <si>
    <t>47,37%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</si>
</sst>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1"/>
      <color rgb="FF000000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i/>
      <sz val="14"/>
      <color rgb="FFFFFFFF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i/>
      <sz val="14"/>
      <color rgb="FF000000"/>
      <name val="Arial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b/>
      <i/>
      <sz val="15"/>
      <color rgb="FFFFFFFF"/>
      <name val="Calibri"/>
      <scheme val="minor"/>
    </font>
    <font>
      <b/>
      <i/>
      <sz val="15"/>
      <name val="Calibri"/>
      <scheme val="minor"/>
    </font>
    <font>
      <b/>
      <i/>
      <sz val="15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1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16" fontId="14" fillId="0" borderId="18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5" fillId="0" borderId="0" xfId="0" applyFont="1"/>
    <xf numFmtId="9" fontId="11" fillId="0" borderId="8" xfId="0" applyNumberFormat="1" applyFont="1" applyBorder="1" applyAlignment="1">
      <alignment horizontal="center"/>
    </xf>
    <xf numFmtId="9" fontId="10" fillId="0" borderId="9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6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49" fontId="19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0" fillId="0" borderId="23" xfId="0" applyNumberFormat="1" applyFont="1" applyBorder="1" applyAlignment="1">
      <alignment horizontal="center"/>
    </xf>
    <xf numFmtId="164" fontId="20" fillId="0" borderId="24" xfId="0" applyNumberFormat="1" applyFont="1" applyBorder="1" applyAlignment="1">
      <alignment horizontal="center"/>
    </xf>
    <xf numFmtId="10" fontId="21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3" fillId="0" borderId="0" xfId="0" applyFont="1"/>
    <xf numFmtId="10" fontId="23" fillId="0" borderId="0" xfId="0" applyNumberFormat="1" applyFont="1"/>
    <xf numFmtId="0" fontId="24" fillId="0" borderId="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" fontId="14" fillId="0" borderId="16" xfId="0" applyNumberFormat="1" applyFont="1" applyBorder="1" applyAlignment="1">
      <alignment horizontal="center"/>
    </xf>
    <xf numFmtId="4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9" fontId="21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49" fontId="27" fillId="0" borderId="5" xfId="0" applyNumberFormat="1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164" fontId="28" fillId="0" borderId="23" xfId="0" applyNumberFormat="1" applyFont="1" applyBorder="1" applyAlignment="1">
      <alignment horizontal="center"/>
    </xf>
    <xf numFmtId="164" fontId="28" fillId="0" borderId="24" xfId="0" applyNumberFormat="1" applyFont="1" applyBorder="1" applyAlignment="1">
      <alignment horizontal="center"/>
    </xf>
    <xf numFmtId="10" fontId="28" fillId="0" borderId="18" xfId="0" applyNumberFormat="1" applyFont="1" applyBorder="1" applyAlignment="1">
      <alignment horizontal="center"/>
    </xf>
    <xf numFmtId="9" fontId="28" fillId="0" borderId="18" xfId="0" applyNumberFormat="1" applyFont="1" applyBorder="1" applyAlignment="1">
      <alignment horizontal="center"/>
    </xf>
    <xf numFmtId="10" fontId="27" fillId="0" borderId="10" xfId="0" applyNumberFormat="1" applyFont="1" applyBorder="1" applyAlignment="1">
      <alignment horizontal="center"/>
    </xf>
  </cellXfs>
  <cellStyles count="21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17" sqref="D17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27" t="s">
        <v>43</v>
      </c>
    </row>
    <row r="2" spans="1:7" ht="27" customHeight="1"/>
    <row r="4" spans="1:7" s="24" customFormat="1" ht="18">
      <c r="A4" s="24" t="s">
        <v>39</v>
      </c>
      <c r="B4" s="25" t="s">
        <v>22</v>
      </c>
      <c r="C4" s="25" t="s">
        <v>41</v>
      </c>
      <c r="D4" s="25" t="s">
        <v>42</v>
      </c>
      <c r="E4" s="25"/>
      <c r="F4" s="25"/>
      <c r="G4" s="25"/>
    </row>
    <row r="5" spans="1:7" s="24" customFormat="1" ht="18">
      <c r="A5" s="26" t="s">
        <v>23</v>
      </c>
      <c r="B5" s="65" t="s">
        <v>96</v>
      </c>
      <c r="C5" s="66" t="s">
        <v>94</v>
      </c>
      <c r="D5" s="25" t="s">
        <v>95</v>
      </c>
    </row>
    <row r="6" spans="1:7" s="24" customFormat="1" ht="18">
      <c r="A6" s="26" t="s">
        <v>24</v>
      </c>
      <c r="B6" s="25">
        <v>10</v>
      </c>
      <c r="C6" s="66" t="s">
        <v>94</v>
      </c>
      <c r="D6" s="25" t="s">
        <v>95</v>
      </c>
    </row>
    <row r="7" spans="1:7" s="24" customFormat="1" ht="18">
      <c r="A7" s="26" t="s">
        <v>25</v>
      </c>
      <c r="B7" s="25">
        <v>27</v>
      </c>
      <c r="C7" s="66" t="s">
        <v>94</v>
      </c>
      <c r="D7" s="25" t="s">
        <v>95</v>
      </c>
    </row>
    <row r="8" spans="1:7" s="24" customFormat="1" ht="18">
      <c r="A8" s="26" t="s">
        <v>26</v>
      </c>
      <c r="B8" s="25" t="s">
        <v>97</v>
      </c>
      <c r="C8" s="66" t="s">
        <v>66</v>
      </c>
      <c r="D8" s="25">
        <v>2016</v>
      </c>
    </row>
    <row r="9" spans="1:7" s="24" customFormat="1" ht="18">
      <c r="A9" s="26" t="s">
        <v>27</v>
      </c>
      <c r="B9" s="25">
        <v>1</v>
      </c>
      <c r="C9" s="66" t="s">
        <v>94</v>
      </c>
      <c r="D9" s="25" t="s">
        <v>95</v>
      </c>
    </row>
    <row r="10" spans="1:7" s="24" customFormat="1" ht="18">
      <c r="A10" s="26" t="s">
        <v>28</v>
      </c>
      <c r="B10" s="25">
        <v>2</v>
      </c>
      <c r="C10" s="66" t="s">
        <v>94</v>
      </c>
      <c r="D10" s="25" t="s">
        <v>95</v>
      </c>
    </row>
    <row r="11" spans="1:7" s="24" customFormat="1" ht="18">
      <c r="A11" s="26" t="s">
        <v>29</v>
      </c>
      <c r="B11" s="25" t="s">
        <v>98</v>
      </c>
      <c r="C11" s="66" t="s">
        <v>94</v>
      </c>
      <c r="D11" s="25" t="s">
        <v>95</v>
      </c>
    </row>
    <row r="12" spans="1:7" s="24" customFormat="1" ht="18">
      <c r="A12" s="26" t="s">
        <v>30</v>
      </c>
      <c r="B12" s="25">
        <v>6</v>
      </c>
      <c r="C12" s="66" t="s">
        <v>94</v>
      </c>
      <c r="D12" s="25" t="s">
        <v>95</v>
      </c>
    </row>
    <row r="13" spans="1:7" s="24" customFormat="1" ht="18">
      <c r="A13" s="26" t="s">
        <v>31</v>
      </c>
      <c r="B13" s="25">
        <v>8</v>
      </c>
      <c r="C13" s="66" t="s">
        <v>94</v>
      </c>
      <c r="D13" s="25" t="s">
        <v>95</v>
      </c>
    </row>
    <row r="14" spans="1:7" s="24" customFormat="1" ht="18">
      <c r="A14" s="26" t="s">
        <v>32</v>
      </c>
      <c r="B14" s="25" t="s">
        <v>99</v>
      </c>
      <c r="C14" s="66" t="s">
        <v>94</v>
      </c>
      <c r="D14" s="25" t="s">
        <v>95</v>
      </c>
    </row>
    <row r="15" spans="1:7" s="24" customFormat="1" ht="18">
      <c r="A15" s="26" t="s">
        <v>40</v>
      </c>
      <c r="B15" s="25">
        <v>3</v>
      </c>
      <c r="C15" s="66" t="s">
        <v>66</v>
      </c>
      <c r="D15" s="25">
        <v>2017</v>
      </c>
    </row>
    <row r="16" spans="1:7" s="24" customFormat="1" ht="18">
      <c r="A16" s="26" t="s">
        <v>33</v>
      </c>
      <c r="B16" s="25">
        <v>17</v>
      </c>
      <c r="C16" s="66" t="s">
        <v>94</v>
      </c>
      <c r="D16" s="25" t="s">
        <v>95</v>
      </c>
    </row>
    <row r="17" spans="1:4" s="24" customFormat="1" ht="18">
      <c r="A17" s="26" t="s">
        <v>34</v>
      </c>
      <c r="B17" s="25">
        <v>8</v>
      </c>
      <c r="C17" s="66" t="s">
        <v>66</v>
      </c>
      <c r="D17" s="25">
        <v>2017</v>
      </c>
    </row>
    <row r="18" spans="1:4" s="24" customFormat="1" ht="18">
      <c r="A18" s="26" t="s">
        <v>35</v>
      </c>
      <c r="B18" s="25">
        <v>4</v>
      </c>
      <c r="C18" s="66" t="s">
        <v>66</v>
      </c>
      <c r="D18" s="25">
        <v>2017</v>
      </c>
    </row>
    <row r="19" spans="1:4" s="24" customFormat="1" ht="18">
      <c r="A19" s="26" t="s">
        <v>36</v>
      </c>
      <c r="B19" s="25">
        <v>3</v>
      </c>
      <c r="C19" s="66" t="s">
        <v>94</v>
      </c>
      <c r="D19" s="25" t="s">
        <v>95</v>
      </c>
    </row>
    <row r="20" spans="1:4" s="24" customFormat="1" ht="18">
      <c r="A20" s="26" t="s">
        <v>37</v>
      </c>
      <c r="B20" s="25">
        <v>20</v>
      </c>
      <c r="C20" s="66" t="s">
        <v>94</v>
      </c>
      <c r="D20" s="25" t="s">
        <v>95</v>
      </c>
    </row>
    <row r="21" spans="1:4" s="24" customFormat="1" ht="18">
      <c r="A21" s="26" t="s">
        <v>38</v>
      </c>
      <c r="B21" s="67">
        <v>23</v>
      </c>
      <c r="C21" s="66" t="s">
        <v>94</v>
      </c>
      <c r="D21" s="25" t="s">
        <v>95</v>
      </c>
    </row>
    <row r="36" spans="1:1" ht="23">
      <c r="A36" s="40"/>
    </row>
  </sheetData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J3" sqref="J3"/>
    </sheetView>
  </sheetViews>
  <sheetFormatPr baseColWidth="10" defaultRowHeight="15" x14ac:dyDescent="0"/>
  <cols>
    <col min="1" max="1" width="57.33203125" customWidth="1"/>
    <col min="2" max="2" width="12.5" customWidth="1"/>
    <col min="8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6"/>
      <c r="M1" s="6"/>
    </row>
    <row r="2" spans="1:14" ht="21" customHeight="1">
      <c r="A2" s="7" t="s">
        <v>44</v>
      </c>
      <c r="B2" s="21">
        <f>AVERAGE(C7:G7)</f>
        <v>8</v>
      </c>
      <c r="C2" s="22">
        <f>AVERAGE(C8:G8)</f>
        <v>6.6</v>
      </c>
      <c r="D2" s="22">
        <f>AVERAGE(C9:G9)</f>
        <v>1</v>
      </c>
      <c r="E2" s="22">
        <f>AVERAGE(C10:G10)</f>
        <v>0.6</v>
      </c>
      <c r="F2" s="22">
        <f>AVERAGE(C11:G11)</f>
        <v>0.8</v>
      </c>
      <c r="G2" s="22">
        <f>AVERAGE(C12:G12)</f>
        <v>2.8</v>
      </c>
      <c r="H2" s="23">
        <v>0.41510000000000002</v>
      </c>
      <c r="I2" s="41">
        <v>0</v>
      </c>
      <c r="J2" s="42">
        <v>0.5</v>
      </c>
      <c r="K2" s="20">
        <f>AVERAGE(C15:G15)</f>
        <v>8.1999999999999993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69" t="s">
        <v>44</v>
      </c>
      <c r="B6" s="13"/>
      <c r="C6" s="37" t="s">
        <v>11</v>
      </c>
      <c r="D6" s="37" t="s">
        <v>12</v>
      </c>
      <c r="E6" s="37" t="s">
        <v>13</v>
      </c>
      <c r="F6" s="37" t="s">
        <v>14</v>
      </c>
      <c r="G6" s="37" t="s">
        <v>15</v>
      </c>
      <c r="H6" s="37" t="s">
        <v>16</v>
      </c>
      <c r="I6" s="29" t="s">
        <v>17</v>
      </c>
    </row>
    <row r="7" spans="1:14" ht="17">
      <c r="A7" s="70"/>
      <c r="B7" s="14" t="s">
        <v>1</v>
      </c>
      <c r="C7" s="30">
        <v>8</v>
      </c>
      <c r="D7" s="32">
        <v>13</v>
      </c>
      <c r="E7" s="32">
        <v>14</v>
      </c>
      <c r="F7" s="32">
        <v>5</v>
      </c>
      <c r="G7" s="32">
        <v>0</v>
      </c>
      <c r="H7" s="32">
        <v>8</v>
      </c>
      <c r="I7" s="28">
        <f>SUM(C7:H7)</f>
        <v>48</v>
      </c>
    </row>
    <row r="8" spans="1:14" ht="17">
      <c r="A8" s="70"/>
      <c r="B8" s="15" t="s">
        <v>2</v>
      </c>
      <c r="C8" s="33">
        <v>6</v>
      </c>
      <c r="D8" s="34">
        <v>8</v>
      </c>
      <c r="E8" s="33">
        <v>12</v>
      </c>
      <c r="F8" s="35">
        <v>4</v>
      </c>
      <c r="G8" s="35">
        <v>3</v>
      </c>
      <c r="H8" s="35">
        <v>6</v>
      </c>
      <c r="I8" s="28">
        <f t="shared" ref="I8:I12" si="0">SUM(C8:H8)</f>
        <v>39</v>
      </c>
    </row>
    <row r="9" spans="1:14" ht="17">
      <c r="A9" s="70"/>
      <c r="B9" s="15" t="s">
        <v>3</v>
      </c>
      <c r="C9" s="33">
        <v>1</v>
      </c>
      <c r="D9" s="32">
        <v>1</v>
      </c>
      <c r="E9" s="35">
        <v>2</v>
      </c>
      <c r="F9" s="35">
        <v>1</v>
      </c>
      <c r="G9" s="35">
        <v>0</v>
      </c>
      <c r="H9" s="35">
        <v>0</v>
      </c>
      <c r="I9" s="28">
        <f t="shared" si="0"/>
        <v>5</v>
      </c>
    </row>
    <row r="10" spans="1:14" ht="17">
      <c r="A10" s="70"/>
      <c r="B10" s="15" t="s">
        <v>4</v>
      </c>
      <c r="C10" s="33">
        <v>1</v>
      </c>
      <c r="D10" s="35">
        <v>2</v>
      </c>
      <c r="E10" s="35">
        <v>0</v>
      </c>
      <c r="F10" s="35">
        <v>0</v>
      </c>
      <c r="G10" s="35">
        <v>0</v>
      </c>
      <c r="H10" s="35">
        <v>0</v>
      </c>
      <c r="I10" s="28">
        <f t="shared" si="0"/>
        <v>3</v>
      </c>
    </row>
    <row r="11" spans="1:14" ht="17">
      <c r="A11" s="70"/>
      <c r="B11" s="15" t="s">
        <v>5</v>
      </c>
      <c r="C11" s="33">
        <v>1</v>
      </c>
      <c r="D11" s="35">
        <v>0</v>
      </c>
      <c r="E11" s="35">
        <v>1</v>
      </c>
      <c r="F11" s="35">
        <v>2</v>
      </c>
      <c r="G11" s="35">
        <v>0</v>
      </c>
      <c r="H11" s="35">
        <v>0</v>
      </c>
      <c r="I11" s="28">
        <f t="shared" si="0"/>
        <v>4</v>
      </c>
    </row>
    <row r="12" spans="1:14" ht="17">
      <c r="A12" s="70"/>
      <c r="B12" s="15" t="s">
        <v>6</v>
      </c>
      <c r="C12" s="33">
        <v>3</v>
      </c>
      <c r="D12" s="35">
        <v>2</v>
      </c>
      <c r="E12" s="35">
        <v>3</v>
      </c>
      <c r="F12" s="35">
        <v>4</v>
      </c>
      <c r="G12" s="35">
        <v>2</v>
      </c>
      <c r="H12" s="35">
        <v>0</v>
      </c>
      <c r="I12" s="28">
        <f t="shared" si="0"/>
        <v>14</v>
      </c>
    </row>
    <row r="13" spans="1:14" ht="17">
      <c r="A13" s="70"/>
      <c r="B13" s="15" t="s">
        <v>18</v>
      </c>
      <c r="C13" s="36" t="s">
        <v>46</v>
      </c>
      <c r="D13" s="35" t="s">
        <v>50</v>
      </c>
      <c r="E13" s="35" t="s">
        <v>53</v>
      </c>
      <c r="F13" s="35" t="s">
        <v>56</v>
      </c>
      <c r="G13" s="35" t="s">
        <v>59</v>
      </c>
      <c r="H13" s="35" t="s">
        <v>61</v>
      </c>
      <c r="I13" s="19" t="s">
        <v>63</v>
      </c>
    </row>
    <row r="14" spans="1:14" ht="18" thickBot="1">
      <c r="A14" s="70"/>
      <c r="B14" s="15" t="s">
        <v>19</v>
      </c>
      <c r="C14" s="33" t="s">
        <v>47</v>
      </c>
      <c r="D14" s="35" t="s">
        <v>47</v>
      </c>
      <c r="E14" s="35" t="s">
        <v>48</v>
      </c>
      <c r="F14" s="35" t="s">
        <v>47</v>
      </c>
      <c r="G14" s="35" t="s">
        <v>47</v>
      </c>
      <c r="H14" s="35" t="s">
        <v>47</v>
      </c>
      <c r="I14" s="19" t="s">
        <v>48</v>
      </c>
    </row>
    <row r="15" spans="1:14" ht="18" thickBot="1">
      <c r="A15" s="70"/>
      <c r="B15" s="16" t="s">
        <v>10</v>
      </c>
      <c r="C15" s="31">
        <v>6</v>
      </c>
      <c r="D15" s="37">
        <v>16</v>
      </c>
      <c r="E15" s="37">
        <v>19</v>
      </c>
      <c r="F15" s="37">
        <v>1</v>
      </c>
      <c r="G15" s="37">
        <v>-1</v>
      </c>
      <c r="H15" s="37">
        <v>8</v>
      </c>
      <c r="I15" s="28">
        <f t="shared" ref="I15" si="1">SUM(C15:H15)</f>
        <v>49</v>
      </c>
    </row>
    <row r="16" spans="1:14" ht="18" thickBot="1">
      <c r="A16" s="70"/>
      <c r="B16" s="17" t="s">
        <v>21</v>
      </c>
      <c r="C16" s="38" t="s">
        <v>48</v>
      </c>
      <c r="D16" s="39" t="s">
        <v>51</v>
      </c>
      <c r="E16" s="39" t="s">
        <v>54</v>
      </c>
      <c r="F16" s="39" t="s">
        <v>57</v>
      </c>
      <c r="G16" s="39" t="s">
        <v>47</v>
      </c>
      <c r="H16" s="39" t="s">
        <v>47</v>
      </c>
      <c r="I16" s="18" t="s">
        <v>64</v>
      </c>
    </row>
    <row r="17" spans="1:9" ht="18" thickBot="1">
      <c r="A17" s="71"/>
      <c r="B17" s="17" t="s">
        <v>9</v>
      </c>
      <c r="C17" s="38" t="s">
        <v>45</v>
      </c>
      <c r="D17" s="39" t="s">
        <v>49</v>
      </c>
      <c r="E17" s="39" t="s">
        <v>52</v>
      </c>
      <c r="F17" s="39" t="s">
        <v>55</v>
      </c>
      <c r="G17" s="39" t="s">
        <v>58</v>
      </c>
      <c r="H17" s="39" t="s">
        <v>60</v>
      </c>
      <c r="I17" s="28" t="s">
        <v>62</v>
      </c>
    </row>
    <row r="22" spans="1:9">
      <c r="I22" s="43"/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10" sqref="J10"/>
    </sheetView>
  </sheetViews>
  <sheetFormatPr baseColWidth="10" defaultRowHeight="15" x14ac:dyDescent="0"/>
  <cols>
    <col min="1" max="1" width="49.33203125" customWidth="1"/>
    <col min="4" max="4" width="13.3320312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5" t="s">
        <v>65</v>
      </c>
    </row>
    <row r="2" spans="1:12" ht="20">
      <c r="A2" s="44" t="s">
        <v>70</v>
      </c>
      <c r="B2" s="21">
        <f>D7/L2</f>
        <v>8</v>
      </c>
      <c r="C2" s="21">
        <f>D8/L2</f>
        <v>6.5</v>
      </c>
      <c r="D2" s="21">
        <f>D9/L2</f>
        <v>0.83333333333333337</v>
      </c>
      <c r="E2" s="21">
        <f>D10/L2</f>
        <v>0.5</v>
      </c>
      <c r="F2" s="21">
        <f>D11/L2</f>
        <v>0.66666666666666663</v>
      </c>
      <c r="G2" s="21">
        <f>D12/L2</f>
        <v>2.3333333333333335</v>
      </c>
      <c r="H2" s="23">
        <v>0.41510000000000002</v>
      </c>
      <c r="I2" s="41">
        <v>0</v>
      </c>
      <c r="J2" s="42">
        <v>0.5</v>
      </c>
      <c r="K2" s="21">
        <f>D16/L2</f>
        <v>8.1666666666666661</v>
      </c>
      <c r="L2" s="45">
        <v>6</v>
      </c>
    </row>
    <row r="3" spans="1:12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2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2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8" thickBot="1">
      <c r="A6" s="69" t="s">
        <v>70</v>
      </c>
      <c r="B6" s="13"/>
      <c r="C6" s="37" t="s">
        <v>66</v>
      </c>
      <c r="D6" s="29" t="s">
        <v>17</v>
      </c>
    </row>
    <row r="7" spans="1:12" ht="17">
      <c r="A7" s="70"/>
      <c r="B7" s="14" t="s">
        <v>1</v>
      </c>
      <c r="C7" s="32">
        <v>48</v>
      </c>
      <c r="D7" s="28">
        <f t="shared" ref="D7:D12" si="0">SUM(C7:C7)</f>
        <v>48</v>
      </c>
    </row>
    <row r="8" spans="1:12" ht="17">
      <c r="A8" s="70"/>
      <c r="B8" s="15" t="s">
        <v>2</v>
      </c>
      <c r="C8" s="35">
        <v>39</v>
      </c>
      <c r="D8" s="28">
        <f t="shared" si="0"/>
        <v>39</v>
      </c>
    </row>
    <row r="9" spans="1:12" ht="17">
      <c r="A9" s="70"/>
      <c r="B9" s="15" t="s">
        <v>3</v>
      </c>
      <c r="C9" s="35">
        <v>5</v>
      </c>
      <c r="D9" s="28">
        <f t="shared" si="0"/>
        <v>5</v>
      </c>
    </row>
    <row r="10" spans="1:12" ht="17">
      <c r="A10" s="70"/>
      <c r="B10" s="15" t="s">
        <v>4</v>
      </c>
      <c r="C10" s="35">
        <v>3</v>
      </c>
      <c r="D10" s="28">
        <f t="shared" si="0"/>
        <v>3</v>
      </c>
    </row>
    <row r="11" spans="1:12" ht="17">
      <c r="A11" s="70"/>
      <c r="B11" s="15" t="s">
        <v>5</v>
      </c>
      <c r="C11" s="35">
        <v>4</v>
      </c>
      <c r="D11" s="28">
        <f t="shared" si="0"/>
        <v>4</v>
      </c>
    </row>
    <row r="12" spans="1:12" ht="17">
      <c r="A12" s="70"/>
      <c r="B12" s="15" t="s">
        <v>6</v>
      </c>
      <c r="C12" s="35">
        <v>14</v>
      </c>
      <c r="D12" s="28">
        <f t="shared" si="0"/>
        <v>14</v>
      </c>
    </row>
    <row r="13" spans="1:12" ht="17">
      <c r="A13" s="70"/>
      <c r="B13" s="15" t="s">
        <v>18</v>
      </c>
      <c r="C13" s="30" t="s">
        <v>63</v>
      </c>
      <c r="D13" s="19" t="s">
        <v>63</v>
      </c>
    </row>
    <row r="14" spans="1:12" ht="18" thickBot="1">
      <c r="A14" s="70"/>
      <c r="B14" s="15" t="s">
        <v>19</v>
      </c>
      <c r="C14" s="30" t="s">
        <v>48</v>
      </c>
      <c r="D14" s="19" t="s">
        <v>48</v>
      </c>
    </row>
    <row r="15" spans="1:12" ht="18" thickBot="1">
      <c r="A15" s="70"/>
      <c r="B15" s="17" t="s">
        <v>21</v>
      </c>
      <c r="C15" s="31" t="s">
        <v>64</v>
      </c>
      <c r="D15" s="18" t="s">
        <v>64</v>
      </c>
    </row>
    <row r="16" spans="1:12" ht="18" thickBot="1">
      <c r="A16" s="70"/>
      <c r="B16" s="16" t="s">
        <v>10</v>
      </c>
      <c r="C16" s="39">
        <v>49</v>
      </c>
      <c r="D16" s="28">
        <f>SUM(C16:C16)</f>
        <v>49</v>
      </c>
    </row>
    <row r="17" spans="1:4" ht="18" thickBot="1">
      <c r="A17" s="71"/>
      <c r="B17" s="17" t="s">
        <v>9</v>
      </c>
      <c r="C17" s="39" t="s">
        <v>71</v>
      </c>
      <c r="D17" s="18" t="s">
        <v>62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K17" sqref="A1:K17"/>
    </sheetView>
  </sheetViews>
  <sheetFormatPr baseColWidth="10" defaultRowHeight="15" x14ac:dyDescent="0"/>
  <cols>
    <col min="1" max="1" width="48.6640625" customWidth="1"/>
    <col min="11" max="11" width="16" customWidth="1"/>
  </cols>
  <sheetData>
    <row r="1" spans="1:13" ht="19" thickBot="1">
      <c r="A1" s="46" t="s">
        <v>0</v>
      </c>
      <c r="B1" s="2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 t="s">
        <v>8</v>
      </c>
      <c r="J1" s="5" t="s">
        <v>20</v>
      </c>
      <c r="K1" s="5" t="s">
        <v>10</v>
      </c>
      <c r="L1" s="48"/>
      <c r="M1" s="48"/>
    </row>
    <row r="2" spans="1:13" ht="20">
      <c r="A2" s="44" t="s">
        <v>69</v>
      </c>
      <c r="B2" s="49">
        <f>AVERAGE(C7:J7)</f>
        <v>11.25</v>
      </c>
      <c r="C2" s="50">
        <f>AVERAGE(C8:J8)</f>
        <v>8.25</v>
      </c>
      <c r="D2" s="50">
        <f>AVERAGE(C9:J9)</f>
        <v>1.25</v>
      </c>
      <c r="E2" s="50">
        <f>AVERAGE(C10:J10)</f>
        <v>0.5</v>
      </c>
      <c r="F2" s="50">
        <f>AVERAGE(C11:J11)</f>
        <v>0.875</v>
      </c>
      <c r="G2" s="50">
        <f>AVERAGE(B12:J12)</f>
        <v>2.875</v>
      </c>
      <c r="H2" s="51">
        <v>0.36630000000000001</v>
      </c>
      <c r="I2" s="68">
        <v>0.25</v>
      </c>
      <c r="J2" s="52">
        <v>0.54169999999999996</v>
      </c>
      <c r="K2" s="50">
        <f>AVERAGE(C16:J16)</f>
        <v>9.5</v>
      </c>
      <c r="L2" s="48"/>
      <c r="M2" s="48"/>
    </row>
    <row r="3" spans="1:13" ht="18">
      <c r="A3" s="53"/>
      <c r="B3" s="54"/>
      <c r="C3" s="54"/>
      <c r="D3" s="54"/>
      <c r="E3" s="54"/>
      <c r="F3" s="54"/>
      <c r="G3" s="54"/>
      <c r="H3" s="54"/>
      <c r="I3" s="55"/>
      <c r="J3" s="54"/>
      <c r="K3" s="54"/>
      <c r="L3" s="54"/>
      <c r="M3" s="54"/>
    </row>
    <row r="4" spans="1:13" ht="18">
      <c r="A4" s="56"/>
      <c r="B4" s="54"/>
      <c r="C4" s="54"/>
      <c r="D4" s="54"/>
      <c r="E4" s="54"/>
      <c r="F4" s="54"/>
      <c r="G4" s="54"/>
      <c r="H4" s="54"/>
      <c r="I4" s="54"/>
      <c r="J4" s="54"/>
      <c r="K4" s="57"/>
      <c r="L4" s="57"/>
      <c r="M4" s="57"/>
    </row>
    <row r="5" spans="1:13" ht="19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8" thickBot="1">
      <c r="A6" s="72" t="s">
        <v>69</v>
      </c>
      <c r="B6" s="58"/>
      <c r="C6" s="59" t="s">
        <v>11</v>
      </c>
      <c r="D6" s="59" t="s">
        <v>12</v>
      </c>
      <c r="E6" s="60" t="s">
        <v>13</v>
      </c>
      <c r="F6" s="60" t="s">
        <v>14</v>
      </c>
      <c r="G6" s="60" t="s">
        <v>15</v>
      </c>
      <c r="H6" s="60" t="s">
        <v>16</v>
      </c>
      <c r="I6" s="60" t="s">
        <v>67</v>
      </c>
      <c r="J6" s="60" t="s">
        <v>68</v>
      </c>
      <c r="K6" s="18" t="s">
        <v>17</v>
      </c>
    </row>
    <row r="7" spans="1:13" ht="18" thickBot="1">
      <c r="A7" s="72"/>
      <c r="B7" s="61" t="s">
        <v>1</v>
      </c>
      <c r="C7" s="30">
        <v>6</v>
      </c>
      <c r="D7" s="30">
        <v>7</v>
      </c>
      <c r="E7" s="30">
        <v>12</v>
      </c>
      <c r="F7" s="30">
        <v>14</v>
      </c>
      <c r="G7" s="30">
        <v>7</v>
      </c>
      <c r="H7" s="30">
        <v>15</v>
      </c>
      <c r="I7" s="30">
        <v>6</v>
      </c>
      <c r="J7" s="30">
        <v>23</v>
      </c>
      <c r="K7" s="19">
        <f t="shared" ref="K7:K12" si="0">SUM(C7:J7)</f>
        <v>90</v>
      </c>
    </row>
    <row r="8" spans="1:13" ht="18" thickBot="1">
      <c r="A8" s="72"/>
      <c r="B8" s="62" t="s">
        <v>2</v>
      </c>
      <c r="C8" s="30">
        <v>17</v>
      </c>
      <c r="D8" s="34">
        <v>7</v>
      </c>
      <c r="E8" s="30">
        <v>2</v>
      </c>
      <c r="F8" s="30">
        <v>9</v>
      </c>
      <c r="G8" s="30">
        <v>4</v>
      </c>
      <c r="H8" s="30">
        <v>4</v>
      </c>
      <c r="I8" s="30">
        <v>6</v>
      </c>
      <c r="J8" s="30">
        <v>17</v>
      </c>
      <c r="K8" s="19">
        <f t="shared" si="0"/>
        <v>66</v>
      </c>
    </row>
    <row r="9" spans="1:13" ht="18" thickBot="1">
      <c r="A9" s="72"/>
      <c r="B9" s="62" t="s">
        <v>3</v>
      </c>
      <c r="C9" s="30">
        <v>1</v>
      </c>
      <c r="D9" s="30">
        <v>2</v>
      </c>
      <c r="E9" s="30">
        <v>0</v>
      </c>
      <c r="F9" s="30">
        <v>3</v>
      </c>
      <c r="G9" s="30">
        <v>0</v>
      </c>
      <c r="H9" s="30">
        <v>0</v>
      </c>
      <c r="I9" s="30">
        <v>1</v>
      </c>
      <c r="J9" s="30">
        <v>3</v>
      </c>
      <c r="K9" s="19">
        <f t="shared" si="0"/>
        <v>10</v>
      </c>
    </row>
    <row r="10" spans="1:13" ht="18" thickBot="1">
      <c r="A10" s="72"/>
      <c r="B10" s="62" t="s">
        <v>4</v>
      </c>
      <c r="C10" s="30">
        <v>0</v>
      </c>
      <c r="D10" s="30">
        <v>0</v>
      </c>
      <c r="E10" s="30">
        <v>0</v>
      </c>
      <c r="F10" s="30">
        <v>1</v>
      </c>
      <c r="G10" s="30">
        <v>0</v>
      </c>
      <c r="H10" s="30">
        <v>0</v>
      </c>
      <c r="I10" s="30">
        <v>0</v>
      </c>
      <c r="J10" s="30">
        <v>3</v>
      </c>
      <c r="K10" s="19">
        <f t="shared" si="0"/>
        <v>4</v>
      </c>
    </row>
    <row r="11" spans="1:13" ht="18" thickBot="1">
      <c r="A11" s="72"/>
      <c r="B11" s="62" t="s">
        <v>5</v>
      </c>
      <c r="C11" s="30">
        <v>1</v>
      </c>
      <c r="D11" s="30">
        <v>2</v>
      </c>
      <c r="E11" s="30">
        <v>0</v>
      </c>
      <c r="F11" s="30">
        <v>3</v>
      </c>
      <c r="G11" s="30">
        <v>0</v>
      </c>
      <c r="H11" s="30">
        <v>0</v>
      </c>
      <c r="I11" s="30">
        <v>1</v>
      </c>
      <c r="J11" s="30">
        <v>0</v>
      </c>
      <c r="K11" s="19">
        <f t="shared" si="0"/>
        <v>7</v>
      </c>
    </row>
    <row r="12" spans="1:13" ht="18" thickBot="1">
      <c r="A12" s="72"/>
      <c r="B12" s="62" t="s">
        <v>6</v>
      </c>
      <c r="C12" s="30">
        <v>1</v>
      </c>
      <c r="D12" s="30">
        <v>1</v>
      </c>
      <c r="E12" s="30">
        <v>2</v>
      </c>
      <c r="F12" s="30">
        <v>2</v>
      </c>
      <c r="G12" s="30">
        <v>6</v>
      </c>
      <c r="H12" s="30">
        <v>6</v>
      </c>
      <c r="I12" s="30">
        <v>2</v>
      </c>
      <c r="J12" s="30">
        <v>3</v>
      </c>
      <c r="K12" s="19">
        <f t="shared" si="0"/>
        <v>23</v>
      </c>
    </row>
    <row r="13" spans="1:13" ht="18" thickBot="1">
      <c r="A13" s="72"/>
      <c r="B13" s="62" t="s">
        <v>18</v>
      </c>
      <c r="C13" s="64" t="s">
        <v>73</v>
      </c>
      <c r="D13" s="30" t="s">
        <v>75</v>
      </c>
      <c r="E13" s="30" t="s">
        <v>77</v>
      </c>
      <c r="F13" s="30" t="s">
        <v>79</v>
      </c>
      <c r="G13" s="30" t="s">
        <v>81</v>
      </c>
      <c r="H13" s="30" t="s">
        <v>75</v>
      </c>
      <c r="I13" s="30" t="s">
        <v>86</v>
      </c>
      <c r="J13" s="30" t="s">
        <v>89</v>
      </c>
      <c r="K13" s="19" t="s">
        <v>92</v>
      </c>
    </row>
    <row r="14" spans="1:13" ht="18" thickBot="1">
      <c r="A14" s="72"/>
      <c r="B14" s="62" t="s">
        <v>19</v>
      </c>
      <c r="C14" s="30" t="s">
        <v>47</v>
      </c>
      <c r="D14" s="30" t="s">
        <v>47</v>
      </c>
      <c r="E14" s="30" t="s">
        <v>47</v>
      </c>
      <c r="F14" s="30" t="s">
        <v>48</v>
      </c>
      <c r="G14" s="30" t="s">
        <v>47</v>
      </c>
      <c r="H14" s="30" t="s">
        <v>57</v>
      </c>
      <c r="I14" s="30" t="s">
        <v>47</v>
      </c>
      <c r="J14" s="30" t="s">
        <v>48</v>
      </c>
      <c r="K14" s="19" t="s">
        <v>82</v>
      </c>
    </row>
    <row r="15" spans="1:13" ht="18" thickBot="1">
      <c r="A15" s="72"/>
      <c r="B15" s="63" t="s">
        <v>21</v>
      </c>
      <c r="C15" s="31" t="s">
        <v>47</v>
      </c>
      <c r="D15" s="31" t="s">
        <v>51</v>
      </c>
      <c r="E15" s="31" t="s">
        <v>47</v>
      </c>
      <c r="F15" s="31" t="s">
        <v>48</v>
      </c>
      <c r="G15" s="31" t="s">
        <v>82</v>
      </c>
      <c r="H15" s="31" t="s">
        <v>84</v>
      </c>
      <c r="I15" s="31" t="s">
        <v>87</v>
      </c>
      <c r="J15" s="31" t="s">
        <v>90</v>
      </c>
      <c r="K15" s="18" t="s">
        <v>93</v>
      </c>
    </row>
    <row r="16" spans="1:13" ht="18" thickBot="1">
      <c r="A16" s="72"/>
      <c r="B16" s="63" t="s">
        <v>10</v>
      </c>
      <c r="C16" s="31">
        <v>16</v>
      </c>
      <c r="D16" s="31">
        <v>10</v>
      </c>
      <c r="E16" s="31">
        <v>2</v>
      </c>
      <c r="F16" s="31">
        <v>17</v>
      </c>
      <c r="G16" s="31">
        <v>1</v>
      </c>
      <c r="H16" s="31">
        <v>3</v>
      </c>
      <c r="I16" s="31">
        <v>7</v>
      </c>
      <c r="J16" s="31">
        <v>20</v>
      </c>
      <c r="K16" s="19">
        <f>SUM(C16:J16)</f>
        <v>76</v>
      </c>
    </row>
    <row r="17" spans="1:11" ht="18" thickBot="1">
      <c r="A17" s="72"/>
      <c r="B17" s="63" t="s">
        <v>9</v>
      </c>
      <c r="C17" s="31" t="s">
        <v>72</v>
      </c>
      <c r="D17" s="31" t="s">
        <v>74</v>
      </c>
      <c r="E17" s="31" t="s">
        <v>76</v>
      </c>
      <c r="F17" s="31" t="s">
        <v>78</v>
      </c>
      <c r="G17" s="31" t="s">
        <v>80</v>
      </c>
      <c r="H17" s="31" t="s">
        <v>83</v>
      </c>
      <c r="I17" s="31" t="s">
        <v>85</v>
      </c>
      <c r="J17" s="31" t="s">
        <v>88</v>
      </c>
      <c r="K17" s="18" t="s">
        <v>91</v>
      </c>
    </row>
    <row r="18" spans="1:11" ht="18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21" spans="1:11" ht="18">
      <c r="F21" s="54"/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J12" sqref="J12"/>
    </sheetView>
  </sheetViews>
  <sheetFormatPr baseColWidth="10" defaultRowHeight="15" x14ac:dyDescent="0"/>
  <cols>
    <col min="1" max="1" width="52.1640625" customWidth="1"/>
    <col min="8" max="8" width="14.1640625" customWidth="1"/>
    <col min="9" max="9" width="13.6640625" customWidth="1"/>
    <col min="10" max="10" width="13.5" customWidth="1"/>
    <col min="11" max="11" width="15" customWidth="1"/>
  </cols>
  <sheetData>
    <row r="1" spans="1:11" ht="20" thickBot="1">
      <c r="A1" s="73" t="s">
        <v>0</v>
      </c>
      <c r="B1" s="74" t="s">
        <v>1</v>
      </c>
      <c r="C1" s="75" t="s">
        <v>2</v>
      </c>
      <c r="D1" s="75" t="s">
        <v>3</v>
      </c>
      <c r="E1" s="75" t="s">
        <v>4</v>
      </c>
      <c r="F1" s="75" t="s">
        <v>5</v>
      </c>
      <c r="G1" s="75" t="s">
        <v>6</v>
      </c>
      <c r="H1" s="75" t="s">
        <v>7</v>
      </c>
      <c r="I1" s="75" t="s">
        <v>8</v>
      </c>
      <c r="J1" s="76" t="s">
        <v>20</v>
      </c>
      <c r="K1" s="76" t="s">
        <v>10</v>
      </c>
    </row>
    <row r="2" spans="1:11" ht="19">
      <c r="A2" s="77" t="s">
        <v>111</v>
      </c>
      <c r="B2" s="78">
        <f>AVERAGE(C7:G7)</f>
        <v>8.6</v>
      </c>
      <c r="C2" s="79">
        <f>AVERAGE(C8:G8)</f>
        <v>8.1999999999999993</v>
      </c>
      <c r="D2" s="79">
        <f>AVERAGE(C9:G9)</f>
        <v>1.2</v>
      </c>
      <c r="E2" s="79">
        <f>AVERAGE(C10:G10)</f>
        <v>1.6</v>
      </c>
      <c r="F2" s="79">
        <f>AVERAGE(C11:G11)</f>
        <v>0.2</v>
      </c>
      <c r="G2" s="79">
        <f>AVERAGE(B12:G12)</f>
        <v>4.4000000000000004</v>
      </c>
      <c r="H2" s="80" t="s">
        <v>115</v>
      </c>
      <c r="I2" s="81">
        <v>0</v>
      </c>
      <c r="J2" s="82" t="s">
        <v>116</v>
      </c>
      <c r="K2" s="79">
        <f>AVERAGE(C16:G16)</f>
        <v>4.2</v>
      </c>
    </row>
    <row r="3" spans="1:11" ht="18">
      <c r="A3" s="53"/>
      <c r="B3" s="54"/>
      <c r="C3" s="54"/>
      <c r="D3" s="54"/>
      <c r="E3" s="54"/>
      <c r="F3" s="54"/>
      <c r="G3" s="54"/>
      <c r="H3" s="54"/>
      <c r="I3" s="55"/>
      <c r="J3" s="54"/>
      <c r="K3" s="54"/>
    </row>
    <row r="4" spans="1:11" ht="18">
      <c r="A4" s="56"/>
      <c r="B4" s="54"/>
      <c r="C4" s="54"/>
      <c r="D4" s="54"/>
      <c r="E4" s="54"/>
      <c r="F4" s="54"/>
      <c r="G4" s="54"/>
      <c r="H4" s="54"/>
      <c r="I4" s="54"/>
      <c r="J4" s="54"/>
      <c r="K4" s="57"/>
    </row>
    <row r="5" spans="1:11" ht="19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8" thickBot="1">
      <c r="A6" s="72" t="s">
        <v>111</v>
      </c>
      <c r="B6" s="58"/>
      <c r="C6" s="59" t="s">
        <v>11</v>
      </c>
      <c r="D6" s="59" t="s">
        <v>12</v>
      </c>
      <c r="E6" s="60" t="s">
        <v>13</v>
      </c>
      <c r="F6" s="60" t="s">
        <v>14</v>
      </c>
      <c r="G6" s="60" t="s">
        <v>15</v>
      </c>
      <c r="H6" s="18" t="s">
        <v>17</v>
      </c>
    </row>
    <row r="7" spans="1:11" ht="18" thickBot="1">
      <c r="A7" s="72"/>
      <c r="B7" s="61" t="s">
        <v>1</v>
      </c>
      <c r="C7" s="30">
        <v>8</v>
      </c>
      <c r="D7" s="30">
        <v>6</v>
      </c>
      <c r="E7" s="30">
        <v>12</v>
      </c>
      <c r="F7" s="30">
        <v>17</v>
      </c>
      <c r="G7" s="30">
        <v>0</v>
      </c>
      <c r="H7" s="19">
        <f>SUM(C7:G7)</f>
        <v>43</v>
      </c>
    </row>
    <row r="8" spans="1:11" ht="18" thickBot="1">
      <c r="A8" s="72"/>
      <c r="B8" s="62" t="s">
        <v>2</v>
      </c>
      <c r="C8" s="30">
        <v>11</v>
      </c>
      <c r="D8" s="34">
        <v>6</v>
      </c>
      <c r="E8" s="30">
        <v>7</v>
      </c>
      <c r="F8" s="30">
        <v>16</v>
      </c>
      <c r="G8" s="30">
        <v>1</v>
      </c>
      <c r="H8" s="19">
        <f>SUM(C8:G8)</f>
        <v>41</v>
      </c>
    </row>
    <row r="9" spans="1:11" ht="18" thickBot="1">
      <c r="A9" s="72"/>
      <c r="B9" s="62" t="s">
        <v>3</v>
      </c>
      <c r="C9" s="30">
        <v>3</v>
      </c>
      <c r="D9" s="30">
        <v>1</v>
      </c>
      <c r="E9" s="30">
        <v>0</v>
      </c>
      <c r="F9" s="30">
        <v>1</v>
      </c>
      <c r="G9" s="30">
        <v>1</v>
      </c>
      <c r="H9" s="19">
        <f>SUM(C9:G9)</f>
        <v>6</v>
      </c>
    </row>
    <row r="10" spans="1:11" ht="18" thickBot="1">
      <c r="A10" s="72"/>
      <c r="B10" s="62" t="s">
        <v>4</v>
      </c>
      <c r="C10" s="30">
        <v>2</v>
      </c>
      <c r="D10" s="30">
        <v>0</v>
      </c>
      <c r="E10" s="30">
        <v>2</v>
      </c>
      <c r="F10" s="30">
        <v>4</v>
      </c>
      <c r="G10" s="30">
        <v>0</v>
      </c>
      <c r="H10" s="19">
        <f>SUM(C10:G10)</f>
        <v>8</v>
      </c>
    </row>
    <row r="11" spans="1:11" ht="18" thickBot="1">
      <c r="A11" s="72"/>
      <c r="B11" s="62" t="s">
        <v>5</v>
      </c>
      <c r="C11" s="30">
        <v>1</v>
      </c>
      <c r="D11" s="30">
        <v>0</v>
      </c>
      <c r="E11" s="30">
        <v>0</v>
      </c>
      <c r="F11" s="30">
        <v>0</v>
      </c>
      <c r="G11" s="30">
        <v>0</v>
      </c>
      <c r="H11" s="19">
        <f>SUM(C11:G11)</f>
        <v>1</v>
      </c>
    </row>
    <row r="12" spans="1:11" ht="18" thickBot="1">
      <c r="A12" s="72"/>
      <c r="B12" s="62" t="s">
        <v>6</v>
      </c>
      <c r="C12" s="30">
        <v>8</v>
      </c>
      <c r="D12" s="30">
        <v>1</v>
      </c>
      <c r="E12" s="30">
        <v>4</v>
      </c>
      <c r="F12" s="30">
        <v>8</v>
      </c>
      <c r="G12" s="30">
        <v>1</v>
      </c>
      <c r="H12" s="19">
        <f>SUM(C12:G12)</f>
        <v>22</v>
      </c>
    </row>
    <row r="13" spans="1:11" ht="18" thickBot="1">
      <c r="A13" s="72"/>
      <c r="B13" s="62" t="s">
        <v>18</v>
      </c>
      <c r="C13" s="64" t="s">
        <v>101</v>
      </c>
      <c r="D13" s="30" t="s">
        <v>73</v>
      </c>
      <c r="E13" s="30" t="s">
        <v>64</v>
      </c>
      <c r="F13" s="30" t="s">
        <v>107</v>
      </c>
      <c r="G13" s="30" t="s">
        <v>110</v>
      </c>
      <c r="H13" s="19" t="s">
        <v>113</v>
      </c>
    </row>
    <row r="14" spans="1:11" ht="18" thickBot="1">
      <c r="A14" s="72"/>
      <c r="B14" s="62" t="s">
        <v>19</v>
      </c>
      <c r="C14" s="30" t="s">
        <v>47</v>
      </c>
      <c r="D14" s="30" t="s">
        <v>47</v>
      </c>
      <c r="E14" s="30" t="s">
        <v>48</v>
      </c>
      <c r="F14" s="30" t="s">
        <v>47</v>
      </c>
      <c r="G14" s="30" t="s">
        <v>47</v>
      </c>
      <c r="H14" s="19" t="s">
        <v>48</v>
      </c>
    </row>
    <row r="15" spans="1:11" ht="18" thickBot="1">
      <c r="A15" s="72"/>
      <c r="B15" s="63" t="s">
        <v>21</v>
      </c>
      <c r="C15" s="31" t="s">
        <v>59</v>
      </c>
      <c r="D15" s="31" t="s">
        <v>103</v>
      </c>
      <c r="E15" s="31" t="s">
        <v>105</v>
      </c>
      <c r="F15" s="31" t="s">
        <v>108</v>
      </c>
      <c r="G15" s="31" t="s">
        <v>47</v>
      </c>
      <c r="H15" s="18" t="s">
        <v>114</v>
      </c>
    </row>
    <row r="16" spans="1:11" ht="18" thickBot="1">
      <c r="A16" s="72"/>
      <c r="B16" s="63" t="s">
        <v>10</v>
      </c>
      <c r="C16" s="31">
        <v>-1</v>
      </c>
      <c r="D16" s="31">
        <v>0</v>
      </c>
      <c r="E16" s="31">
        <v>10</v>
      </c>
      <c r="F16" s="31">
        <v>14</v>
      </c>
      <c r="G16" s="31">
        <v>-2</v>
      </c>
      <c r="H16" s="19">
        <f>SUM(C16:G16)</f>
        <v>21</v>
      </c>
    </row>
    <row r="17" spans="1:8" ht="18" thickBot="1">
      <c r="A17" s="72"/>
      <c r="B17" s="63" t="s">
        <v>9</v>
      </c>
      <c r="C17" s="31" t="s">
        <v>100</v>
      </c>
      <c r="D17" s="31" t="s">
        <v>102</v>
      </c>
      <c r="E17" s="31" t="s">
        <v>104</v>
      </c>
      <c r="F17" s="31" t="s">
        <v>106</v>
      </c>
      <c r="G17" s="31" t="s">
        <v>109</v>
      </c>
      <c r="H17" s="18" t="s">
        <v>112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Cезон(2015-16)</vt:lpstr>
      <vt:lpstr>Общий</vt:lpstr>
      <vt:lpstr>ABL(2016-17)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2017-06-20T11:16:50Z</dcterms:modified>
</cp:coreProperties>
</file>