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40" yWindow="0" windowWidth="25360" windowHeight="14240" tabRatio="857" activeTab="3"/>
  </bookViews>
  <sheets>
    <sheet name="Лучшие показатели" sheetId="5" r:id="rId1"/>
    <sheet name="Сезон(2015-2016)" sheetId="1" r:id="rId2"/>
    <sheet name="Общий" sheetId="8" r:id="rId3"/>
    <sheet name="UaBA(2017)" sheetId="9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  <c r="H50" i="1"/>
  <c r="H49" i="1"/>
  <c r="H48" i="1"/>
  <c r="H47" i="1"/>
  <c r="H46" i="1"/>
  <c r="H45" i="1"/>
  <c r="K40" i="1"/>
  <c r="G40" i="1"/>
  <c r="F40" i="1"/>
  <c r="E40" i="1"/>
  <c r="D40" i="1"/>
  <c r="C40" i="1"/>
  <c r="B40" i="1"/>
  <c r="D34" i="1"/>
  <c r="D31" i="1"/>
  <c r="D30" i="1"/>
  <c r="D29" i="1"/>
  <c r="D28" i="1"/>
  <c r="D27" i="1"/>
  <c r="D26" i="1"/>
  <c r="K21" i="1"/>
  <c r="G21" i="1"/>
  <c r="F21" i="1"/>
  <c r="E21" i="1"/>
  <c r="D21" i="1"/>
  <c r="C21" i="1"/>
  <c r="B21" i="1"/>
  <c r="K2" i="9"/>
  <c r="G16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G12" i="9"/>
  <c r="G11" i="9"/>
  <c r="G10" i="9"/>
  <c r="G9" i="9"/>
  <c r="G8" i="9"/>
  <c r="G7" i="9"/>
  <c r="G2" i="9"/>
  <c r="F2" i="9"/>
  <c r="E2" i="9"/>
  <c r="D2" i="9"/>
  <c r="C2" i="9"/>
  <c r="B2" i="9"/>
  <c r="K2" i="1"/>
  <c r="G2" i="1"/>
  <c r="F2" i="1"/>
  <c r="E2" i="1"/>
  <c r="D2" i="1"/>
  <c r="C2" i="1"/>
  <c r="B2" i="1"/>
  <c r="I15" i="1"/>
  <c r="I8" i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<sst xmlns="http://schemas.openxmlformats.org/spreadsheetml/2006/main" count="287" uniqueCount="114">
  <si>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</si>
  <si>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</si>
  <si>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</si>
  <si>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</si>
  <si>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</si>
  <si>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</si>
  <si>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</si>
  <si>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</si>
  <si>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</si>
  <si>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</si>
  <si>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</si>
  <si>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</si>
  <si>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</si>
  <si>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</si>
  <si>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</si>
  <si>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</si>
  <si>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</si>
  <si>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</si>
  <si>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</si>
  <si>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</si>
  <si>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</si>
  <si>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</si>
  <si>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</si>
  <si>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</si>
  <si>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</si>
  <si>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</si>
  <si>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</si>
  <si>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</si>
  <si>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</si>
  <si>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</si>
  <si>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</si>
  <si>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</si>
  <si>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</si>
  <si>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</si>
  <si>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</si>
  <si>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</si>
  <si>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</si>
  <si>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</si>
  <si>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</si>
  <si>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</si>
  <si>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</si>
  <si>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</si>
  <si>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</si>
  <si>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0\2</t>
  </si>
  <si>
    <t>1\4</t>
  </si>
  <si>
    <t>-</t>
  </si>
  <si>
    <t>7\11</t>
  </si>
  <si>
    <t>4\9</t>
  </si>
  <si>
    <t>4\6</t>
  </si>
  <si>
    <t>0\3</t>
  </si>
  <si>
    <t>1\1</t>
  </si>
  <si>
    <t>1\6</t>
  </si>
  <si>
    <t>2\6</t>
  </si>
  <si>
    <t>0\1</t>
  </si>
  <si>
    <t>1\2</t>
  </si>
  <si>
    <t>UaBA</t>
  </si>
  <si>
    <t>Game</t>
  </si>
  <si>
    <t>ABL</t>
  </si>
  <si>
    <t>S. Cup</t>
  </si>
  <si>
    <t>C.Кубок</t>
  </si>
  <si>
    <t>23;53</t>
  </si>
  <si>
    <t>22;17</t>
  </si>
  <si>
    <t>1\7</t>
  </si>
  <si>
    <t>20;17</t>
  </si>
  <si>
    <t>0\7</t>
  </si>
  <si>
    <t>25;54</t>
  </si>
  <si>
    <t>4\12</t>
  </si>
  <si>
    <t>25;03</t>
  </si>
  <si>
    <t>7\12</t>
  </si>
  <si>
    <t>0\4</t>
  </si>
  <si>
    <t>26;50</t>
  </si>
  <si>
    <t>144;14</t>
  </si>
  <si>
    <t>20\53</t>
  </si>
  <si>
    <t>1\5</t>
  </si>
  <si>
    <t>28;48</t>
  </si>
  <si>
    <t>24\46</t>
  </si>
  <si>
    <t>2\11</t>
  </si>
  <si>
    <t>128;50</t>
  </si>
  <si>
    <t>15;03</t>
  </si>
  <si>
    <t>26;56</t>
  </si>
  <si>
    <t>29;04</t>
  </si>
  <si>
    <t>7\14</t>
  </si>
  <si>
    <t>29;27</t>
  </si>
  <si>
    <t>7\15</t>
  </si>
  <si>
    <t>28;20</t>
  </si>
  <si>
    <t>3\6</t>
  </si>
  <si>
    <t>9\26</t>
  </si>
  <si>
    <t>301м 52с</t>
  </si>
  <si>
    <t xml:space="preserve">Вахтанг Джукашвили (2015-2016г) (Pulsar) </t>
  </si>
  <si>
    <t>Вахтанг Джукашвили (2016г) (Pulsar) СуперКубок</t>
  </si>
  <si>
    <t>Вахтанг Джукашвили (2017г) (Pulsar) UaBA</t>
  </si>
  <si>
    <t>Вахтанг Джукашвили (2016г) (Pulsar) Summer Cup</t>
  </si>
  <si>
    <t>Вахтанг Джукашвили (2016г) (Pulsar) UaBA</t>
  </si>
  <si>
    <t>Вахтанг Джукашвили</t>
  </si>
  <si>
    <t>33;03</t>
  </si>
  <si>
    <t>11\22</t>
  </si>
  <si>
    <t>3\9</t>
  </si>
  <si>
    <t>38;29</t>
  </si>
  <si>
    <t>7\13</t>
  </si>
  <si>
    <t>3\5</t>
  </si>
  <si>
    <t>37;06</t>
  </si>
  <si>
    <t>10\16</t>
  </si>
  <si>
    <t>4\11</t>
  </si>
  <si>
    <t>46\105</t>
  </si>
  <si>
    <t>31;31</t>
  </si>
  <si>
    <t>5\9</t>
  </si>
  <si>
    <t>140м 9с</t>
  </si>
  <si>
    <t>33\60</t>
  </si>
  <si>
    <t>13\30</t>
  </si>
  <si>
    <t>43,33%</t>
  </si>
  <si>
    <t>37м 6с</t>
  </si>
  <si>
    <t>62,5%(10\16)</t>
  </si>
  <si>
    <t>100%(1\1)</t>
  </si>
  <si>
    <t>66,67%(4\6)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</si>
</sst>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20"/>
      <color rgb="FF000000"/>
      <name val="Cambria"/>
      <scheme val="maj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1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16" fontId="20" fillId="0" borderId="18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0" xfId="0" applyFont="1"/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16" fontId="23" fillId="0" borderId="16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0" fontId="24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9" fontId="24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64" fontId="26" fillId="0" borderId="7" xfId="0" applyNumberFormat="1" applyFont="1" applyBorder="1" applyAlignment="1">
      <alignment horizontal="center"/>
    </xf>
    <xf numFmtId="164" fontId="26" fillId="0" borderId="8" xfId="0" applyNumberFormat="1" applyFont="1" applyBorder="1" applyAlignment="1">
      <alignment horizontal="center"/>
    </xf>
    <xf numFmtId="9" fontId="26" fillId="0" borderId="8" xfId="0" applyNumberFormat="1" applyFont="1" applyBorder="1" applyAlignment="1">
      <alignment horizontal="center"/>
    </xf>
    <xf numFmtId="10" fontId="27" fillId="0" borderId="9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0" fontId="28" fillId="0" borderId="0" xfId="0" applyFont="1"/>
  </cellXfs>
  <cellStyles count="2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4" sqref="C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71" t="s">
        <v>93</v>
      </c>
    </row>
    <row r="2" spans="1:7" ht="27" customHeight="1"/>
    <row r="4" spans="1:7" s="41" customFormat="1" ht="18">
      <c r="A4" s="41" t="s">
        <v>39</v>
      </c>
      <c r="B4" s="42" t="s">
        <v>22</v>
      </c>
      <c r="C4" s="42" t="s">
        <v>41</v>
      </c>
      <c r="D4" s="42" t="s">
        <v>42</v>
      </c>
      <c r="E4" s="42"/>
      <c r="F4" s="42"/>
      <c r="G4" s="42"/>
    </row>
    <row r="5" spans="1:7" s="41" customFormat="1" ht="18">
      <c r="A5" s="43" t="s">
        <v>23</v>
      </c>
      <c r="B5" s="67" t="s">
        <v>110</v>
      </c>
      <c r="C5" s="46" t="s">
        <v>55</v>
      </c>
      <c r="D5" s="42">
        <v>2017</v>
      </c>
      <c r="E5" s="44"/>
      <c r="F5" s="45"/>
      <c r="G5" s="43"/>
    </row>
    <row r="6" spans="1:7" s="41" customFormat="1" ht="18">
      <c r="A6" s="43" t="s">
        <v>24</v>
      </c>
      <c r="B6" s="42">
        <v>11</v>
      </c>
      <c r="C6" s="46" t="s">
        <v>55</v>
      </c>
      <c r="D6" s="42">
        <v>2017</v>
      </c>
      <c r="E6" s="43"/>
      <c r="F6" s="45"/>
      <c r="G6" s="43"/>
    </row>
    <row r="7" spans="1:7" s="41" customFormat="1" ht="18">
      <c r="A7" s="43" t="s">
        <v>25</v>
      </c>
      <c r="B7" s="42">
        <v>22</v>
      </c>
      <c r="C7" s="46" t="s">
        <v>55</v>
      </c>
      <c r="D7" s="42">
        <v>2017</v>
      </c>
      <c r="E7" s="43"/>
      <c r="F7" s="45"/>
      <c r="G7" s="43"/>
    </row>
    <row r="8" spans="1:7" s="41" customFormat="1" ht="18">
      <c r="A8" s="43" t="s">
        <v>26</v>
      </c>
      <c r="B8" s="47" t="s">
        <v>111</v>
      </c>
      <c r="C8" s="46" t="s">
        <v>55</v>
      </c>
      <c r="D8" s="42">
        <v>2017</v>
      </c>
      <c r="E8" s="43"/>
      <c r="F8" s="45"/>
      <c r="G8" s="43"/>
    </row>
    <row r="9" spans="1:7" s="41" customFormat="1" ht="18">
      <c r="A9" s="43" t="s">
        <v>27</v>
      </c>
      <c r="B9" s="42">
        <v>1</v>
      </c>
      <c r="C9" s="46" t="s">
        <v>55</v>
      </c>
      <c r="D9" s="42">
        <v>2016</v>
      </c>
      <c r="E9" s="43"/>
      <c r="F9" s="45"/>
      <c r="G9" s="43"/>
    </row>
    <row r="10" spans="1:7" s="41" customFormat="1" ht="18">
      <c r="A10" s="43" t="s">
        <v>28</v>
      </c>
      <c r="B10" s="42">
        <v>4</v>
      </c>
      <c r="C10" s="46" t="s">
        <v>55</v>
      </c>
      <c r="D10" s="42">
        <v>2016</v>
      </c>
      <c r="E10" s="43"/>
      <c r="F10" s="45"/>
      <c r="G10" s="43"/>
    </row>
    <row r="11" spans="1:7" s="41" customFormat="1" ht="18">
      <c r="A11" s="43" t="s">
        <v>29</v>
      </c>
      <c r="B11" s="47" t="s">
        <v>112</v>
      </c>
      <c r="C11" s="46" t="s">
        <v>55</v>
      </c>
      <c r="D11" s="42">
        <v>2016</v>
      </c>
      <c r="E11" s="43"/>
      <c r="F11" s="45"/>
      <c r="G11" s="43"/>
    </row>
    <row r="12" spans="1:7" s="41" customFormat="1" ht="18">
      <c r="A12" s="43" t="s">
        <v>30</v>
      </c>
      <c r="B12" s="42">
        <v>4</v>
      </c>
      <c r="C12" s="46" t="s">
        <v>55</v>
      </c>
      <c r="D12" s="42">
        <v>2017</v>
      </c>
      <c r="E12" s="43"/>
      <c r="F12" s="45"/>
      <c r="G12" s="43"/>
    </row>
    <row r="13" spans="1:7" s="41" customFormat="1" ht="18">
      <c r="A13" s="43" t="s">
        <v>31</v>
      </c>
      <c r="B13" s="42">
        <v>11</v>
      </c>
      <c r="C13" s="46" t="s">
        <v>55</v>
      </c>
      <c r="D13" s="42">
        <v>2017</v>
      </c>
      <c r="E13" s="43"/>
      <c r="F13" s="45"/>
      <c r="G13" s="43"/>
    </row>
    <row r="14" spans="1:7" s="41" customFormat="1" ht="18">
      <c r="A14" s="43" t="s">
        <v>32</v>
      </c>
      <c r="B14" s="47" t="s">
        <v>113</v>
      </c>
      <c r="C14" s="46" t="s">
        <v>55</v>
      </c>
      <c r="D14" s="42">
        <v>2016</v>
      </c>
      <c r="E14" s="43"/>
      <c r="F14" s="45"/>
      <c r="G14" s="43"/>
    </row>
    <row r="15" spans="1:7" s="41" customFormat="1" ht="18">
      <c r="A15" s="43" t="s">
        <v>40</v>
      </c>
      <c r="B15" s="42">
        <v>4</v>
      </c>
      <c r="C15" s="46" t="s">
        <v>55</v>
      </c>
      <c r="D15" s="42">
        <v>2017</v>
      </c>
      <c r="E15" s="43"/>
      <c r="F15" s="45"/>
      <c r="G15" s="43"/>
    </row>
    <row r="16" spans="1:7" s="41" customFormat="1" ht="18">
      <c r="A16" s="43" t="s">
        <v>33</v>
      </c>
      <c r="B16" s="42">
        <v>20</v>
      </c>
      <c r="C16" s="46" t="s">
        <v>55</v>
      </c>
      <c r="D16" s="42">
        <v>2017</v>
      </c>
      <c r="E16" s="43"/>
      <c r="F16" s="45"/>
      <c r="G16" s="43"/>
    </row>
    <row r="17" spans="1:7" s="41" customFormat="1" ht="18">
      <c r="A17" s="43" t="s">
        <v>34</v>
      </c>
      <c r="B17" s="42">
        <v>9</v>
      </c>
      <c r="C17" s="46" t="s">
        <v>55</v>
      </c>
      <c r="D17" s="42">
        <v>2017</v>
      </c>
      <c r="E17" s="43"/>
      <c r="F17" s="45"/>
      <c r="G17" s="43"/>
    </row>
    <row r="18" spans="1:7" s="41" customFormat="1" ht="18">
      <c r="A18" s="43" t="s">
        <v>35</v>
      </c>
      <c r="B18" s="42">
        <v>3</v>
      </c>
      <c r="C18" s="46" t="s">
        <v>55</v>
      </c>
      <c r="D18" s="42">
        <v>2017</v>
      </c>
      <c r="E18" s="43"/>
      <c r="F18" s="45"/>
      <c r="G18" s="43"/>
    </row>
    <row r="19" spans="1:7" s="41" customFormat="1" ht="18">
      <c r="A19" s="43" t="s">
        <v>36</v>
      </c>
      <c r="B19" s="42">
        <v>4</v>
      </c>
      <c r="C19" s="46" t="s">
        <v>55</v>
      </c>
      <c r="D19" s="42">
        <v>2017</v>
      </c>
      <c r="E19" s="43"/>
      <c r="F19" s="45"/>
      <c r="G19" s="43"/>
    </row>
    <row r="20" spans="1:7" s="41" customFormat="1" ht="18">
      <c r="A20" s="43" t="s">
        <v>37</v>
      </c>
      <c r="B20" s="42">
        <v>32</v>
      </c>
      <c r="C20" s="46" t="s">
        <v>55</v>
      </c>
      <c r="D20" s="42">
        <v>2017</v>
      </c>
      <c r="E20" s="43"/>
      <c r="F20" s="45"/>
      <c r="G20" s="43"/>
    </row>
    <row r="21" spans="1:7" s="41" customFormat="1" ht="18">
      <c r="A21" s="43" t="s">
        <v>38</v>
      </c>
      <c r="B21" s="42">
        <v>25</v>
      </c>
      <c r="C21" s="46" t="s">
        <v>55</v>
      </c>
      <c r="D21" s="42">
        <v>2017</v>
      </c>
      <c r="F21" s="45"/>
      <c r="G21" s="45"/>
    </row>
    <row r="36" spans="1:1" ht="23">
      <c r="A36" s="60"/>
    </row>
  </sheetData>
  <phoneticPr fontId="2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46" sqref="J46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92</v>
      </c>
      <c r="B2" s="37">
        <f>AVERAGE(C7:H7)</f>
        <v>8.3333333333333339</v>
      </c>
      <c r="C2" s="38">
        <f>AVERAGE(C8:H8)</f>
        <v>8.5</v>
      </c>
      <c r="D2" s="38">
        <f>AVERAGE(C9:H9)</f>
        <v>0.5</v>
      </c>
      <c r="E2" s="38">
        <f>AVERAGE(C10:H10)</f>
        <v>0.66666666666666663</v>
      </c>
      <c r="F2" s="38">
        <f>AVERAGE(C11:H11)</f>
        <v>1</v>
      </c>
      <c r="G2" s="38">
        <f>AVERAGE(C12:H12)</f>
        <v>1.8333333333333333</v>
      </c>
      <c r="H2" s="39">
        <v>0.37740000000000001</v>
      </c>
      <c r="I2" s="69">
        <v>0.2</v>
      </c>
      <c r="J2" s="40">
        <v>0.58330000000000004</v>
      </c>
      <c r="K2" s="36">
        <f>AVERAGE(C15:H15)</f>
        <v>10.166666666666666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3" t="s">
        <v>92</v>
      </c>
      <c r="B6" s="13"/>
      <c r="C6" s="57" t="s">
        <v>11</v>
      </c>
      <c r="D6" s="57" t="s">
        <v>12</v>
      </c>
      <c r="E6" s="57" t="s">
        <v>13</v>
      </c>
      <c r="F6" s="57" t="s">
        <v>14</v>
      </c>
      <c r="G6" s="57" t="s">
        <v>15</v>
      </c>
      <c r="H6" s="57" t="s">
        <v>16</v>
      </c>
      <c r="I6" s="49" t="s">
        <v>17</v>
      </c>
    </row>
    <row r="7" spans="1:14" ht="17">
      <c r="A7" s="74"/>
      <c r="B7" s="15" t="s">
        <v>1</v>
      </c>
      <c r="C7" s="50">
        <v>8</v>
      </c>
      <c r="D7" s="52">
        <v>3</v>
      </c>
      <c r="E7" s="52">
        <v>0</v>
      </c>
      <c r="F7" s="52">
        <v>15</v>
      </c>
      <c r="G7" s="52">
        <v>15</v>
      </c>
      <c r="H7" s="52">
        <v>9</v>
      </c>
      <c r="I7" s="48">
        <f t="shared" ref="I7:I12" si="0">SUM(C7:H7)</f>
        <v>50</v>
      </c>
    </row>
    <row r="8" spans="1:14" ht="17">
      <c r="A8" s="74"/>
      <c r="B8" s="16" t="s">
        <v>2</v>
      </c>
      <c r="C8" s="53">
        <v>8</v>
      </c>
      <c r="D8" s="54">
        <v>8</v>
      </c>
      <c r="E8" s="53">
        <v>4</v>
      </c>
      <c r="F8" s="55">
        <v>12</v>
      </c>
      <c r="G8" s="55">
        <v>11</v>
      </c>
      <c r="H8" s="55">
        <v>8</v>
      </c>
      <c r="I8" s="48">
        <f t="shared" si="0"/>
        <v>51</v>
      </c>
    </row>
    <row r="9" spans="1:14" ht="17">
      <c r="A9" s="74"/>
      <c r="B9" s="16" t="s">
        <v>3</v>
      </c>
      <c r="C9" s="53">
        <v>1</v>
      </c>
      <c r="D9" s="52">
        <v>0</v>
      </c>
      <c r="E9" s="55">
        <v>0</v>
      </c>
      <c r="F9" s="55">
        <v>1</v>
      </c>
      <c r="G9" s="55">
        <v>1</v>
      </c>
      <c r="H9" s="55">
        <v>0</v>
      </c>
      <c r="I9" s="48">
        <f t="shared" si="0"/>
        <v>3</v>
      </c>
    </row>
    <row r="10" spans="1:14" ht="17">
      <c r="A10" s="74"/>
      <c r="B10" s="16" t="s">
        <v>4</v>
      </c>
      <c r="C10" s="53">
        <v>1</v>
      </c>
      <c r="D10" s="55">
        <v>1</v>
      </c>
      <c r="E10" s="55">
        <v>1</v>
      </c>
      <c r="F10" s="55">
        <v>0</v>
      </c>
      <c r="G10" s="55">
        <v>0</v>
      </c>
      <c r="H10" s="55">
        <v>1</v>
      </c>
      <c r="I10" s="48">
        <f t="shared" si="0"/>
        <v>4</v>
      </c>
    </row>
    <row r="11" spans="1:14" ht="17">
      <c r="A11" s="74"/>
      <c r="B11" s="16" t="s">
        <v>5</v>
      </c>
      <c r="C11" s="53">
        <v>1</v>
      </c>
      <c r="D11" s="55">
        <v>0</v>
      </c>
      <c r="E11" s="55">
        <v>0</v>
      </c>
      <c r="F11" s="55">
        <v>2</v>
      </c>
      <c r="G11" s="55">
        <v>2</v>
      </c>
      <c r="H11" s="55">
        <v>1</v>
      </c>
      <c r="I11" s="48">
        <f t="shared" si="0"/>
        <v>6</v>
      </c>
    </row>
    <row r="12" spans="1:14" ht="17">
      <c r="A12" s="74"/>
      <c r="B12" s="16" t="s">
        <v>6</v>
      </c>
      <c r="C12" s="53">
        <v>4</v>
      </c>
      <c r="D12" s="55">
        <v>3</v>
      </c>
      <c r="E12" s="55">
        <v>1</v>
      </c>
      <c r="F12" s="55">
        <v>2</v>
      </c>
      <c r="G12" s="55">
        <v>1</v>
      </c>
      <c r="H12" s="55">
        <v>0</v>
      </c>
      <c r="I12" s="48">
        <f t="shared" si="0"/>
        <v>11</v>
      </c>
    </row>
    <row r="13" spans="1:14" ht="17">
      <c r="A13" s="74"/>
      <c r="B13" s="16" t="s">
        <v>18</v>
      </c>
      <c r="C13" s="56" t="s">
        <v>47</v>
      </c>
      <c r="D13" s="55" t="s">
        <v>62</v>
      </c>
      <c r="E13" s="55" t="s">
        <v>64</v>
      </c>
      <c r="F13" s="55" t="s">
        <v>66</v>
      </c>
      <c r="G13" s="55" t="s">
        <v>68</v>
      </c>
      <c r="H13" s="55" t="s">
        <v>48</v>
      </c>
      <c r="I13" s="31" t="s">
        <v>72</v>
      </c>
    </row>
    <row r="14" spans="1:14" ht="18" thickBot="1">
      <c r="A14" s="74"/>
      <c r="B14" s="16" t="s">
        <v>19</v>
      </c>
      <c r="C14" s="53" t="s">
        <v>45</v>
      </c>
      <c r="D14" s="55" t="s">
        <v>45</v>
      </c>
      <c r="E14" s="55" t="s">
        <v>45</v>
      </c>
      <c r="F14" s="55" t="s">
        <v>50</v>
      </c>
      <c r="G14" s="55" t="s">
        <v>69</v>
      </c>
      <c r="H14" s="55" t="s">
        <v>45</v>
      </c>
      <c r="I14" s="31" t="s">
        <v>73</v>
      </c>
    </row>
    <row r="15" spans="1:14" ht="18" thickBot="1">
      <c r="A15" s="74"/>
      <c r="B15" s="17" t="s">
        <v>10</v>
      </c>
      <c r="C15" s="51">
        <v>10</v>
      </c>
      <c r="D15" s="57">
        <v>2</v>
      </c>
      <c r="E15" s="57">
        <v>-3</v>
      </c>
      <c r="F15" s="57">
        <v>18</v>
      </c>
      <c r="G15" s="57">
        <v>18</v>
      </c>
      <c r="H15" s="57">
        <v>16</v>
      </c>
      <c r="I15" s="48">
        <f>SUM(C15:H15)</f>
        <v>61</v>
      </c>
    </row>
    <row r="16" spans="1:14" ht="18" thickBot="1">
      <c r="A16" s="74"/>
      <c r="B16" s="19" t="s">
        <v>21</v>
      </c>
      <c r="C16" s="58" t="s">
        <v>45</v>
      </c>
      <c r="D16" s="59" t="s">
        <v>45</v>
      </c>
      <c r="E16" s="59" t="s">
        <v>45</v>
      </c>
      <c r="F16" s="59" t="s">
        <v>48</v>
      </c>
      <c r="G16" s="59" t="s">
        <v>54</v>
      </c>
      <c r="H16" s="59" t="s">
        <v>54</v>
      </c>
      <c r="I16" s="29" t="s">
        <v>68</v>
      </c>
    </row>
    <row r="17" spans="1:11" ht="18" thickBot="1">
      <c r="A17" s="75"/>
      <c r="B17" s="19" t="s">
        <v>9</v>
      </c>
      <c r="C17" s="58" t="s">
        <v>60</v>
      </c>
      <c r="D17" s="59" t="s">
        <v>61</v>
      </c>
      <c r="E17" s="59" t="s">
        <v>63</v>
      </c>
      <c r="F17" s="59" t="s">
        <v>65</v>
      </c>
      <c r="G17" s="59" t="s">
        <v>67</v>
      </c>
      <c r="H17" s="59" t="s">
        <v>70</v>
      </c>
      <c r="I17" s="48" t="s">
        <v>71</v>
      </c>
    </row>
    <row r="19" spans="1:11" ht="16" thickBot="1"/>
    <row r="20" spans="1:11" ht="19" thickBot="1">
      <c r="A20" s="20" t="s">
        <v>0</v>
      </c>
      <c r="B20" s="2" t="s">
        <v>1</v>
      </c>
      <c r="C20" s="21" t="s">
        <v>2</v>
      </c>
      <c r="D20" s="21" t="s">
        <v>3</v>
      </c>
      <c r="E20" s="21" t="s">
        <v>4</v>
      </c>
      <c r="F20" s="21" t="s">
        <v>5</v>
      </c>
      <c r="G20" s="21" t="s">
        <v>6</v>
      </c>
      <c r="H20" s="21" t="s">
        <v>7</v>
      </c>
      <c r="I20" s="21" t="s">
        <v>8</v>
      </c>
      <c r="J20" s="5" t="s">
        <v>20</v>
      </c>
      <c r="K20" s="5" t="s">
        <v>10</v>
      </c>
    </row>
    <row r="21" spans="1:11" ht="20">
      <c r="A21" s="22" t="s">
        <v>91</v>
      </c>
      <c r="B21" s="34">
        <f>AVERAGE(C26:C26)</f>
        <v>4</v>
      </c>
      <c r="C21" s="35">
        <f>AVERAGE(C27:C27)</f>
        <v>3</v>
      </c>
      <c r="D21" s="35">
        <f>AVERAGE(C28:C28)</f>
        <v>1</v>
      </c>
      <c r="E21" s="35">
        <f>AVERAGE(C29:C29)</f>
        <v>2</v>
      </c>
      <c r="F21" s="35">
        <f>AVERAGE(C30:C30)</f>
        <v>1</v>
      </c>
      <c r="G21" s="35">
        <f>AVERAGE(B31:C31)</f>
        <v>2</v>
      </c>
      <c r="H21" s="65">
        <v>0.33329999999999999</v>
      </c>
      <c r="I21" s="65" t="s">
        <v>45</v>
      </c>
      <c r="J21" s="68">
        <v>0</v>
      </c>
      <c r="K21" s="36">
        <f>AVERAGE(C34:C34)</f>
        <v>2</v>
      </c>
    </row>
    <row r="22" spans="1:11" ht="18">
      <c r="A22" s="23"/>
      <c r="B22" s="24"/>
      <c r="C22" s="24"/>
      <c r="D22" s="24"/>
      <c r="E22" s="24"/>
      <c r="F22" s="24"/>
      <c r="G22" s="24"/>
      <c r="H22" s="24"/>
      <c r="I22" s="25"/>
      <c r="J22" s="24"/>
      <c r="K22" s="24"/>
    </row>
    <row r="23" spans="1:11" ht="18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7"/>
    </row>
    <row r="24" spans="1:11" ht="19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8" thickBot="1">
      <c r="A25" s="76" t="s">
        <v>91</v>
      </c>
      <c r="B25" s="28"/>
      <c r="C25" s="14" t="s">
        <v>11</v>
      </c>
      <c r="D25" s="29" t="s">
        <v>17</v>
      </c>
    </row>
    <row r="26" spans="1:11" ht="18" thickBot="1">
      <c r="A26" s="76"/>
      <c r="B26" s="30" t="s">
        <v>1</v>
      </c>
      <c r="C26" s="61">
        <v>4</v>
      </c>
      <c r="D26" s="31">
        <f t="shared" ref="D26:D31" si="1">SUM(C26:C26)</f>
        <v>4</v>
      </c>
    </row>
    <row r="27" spans="1:11" ht="18" thickBot="1">
      <c r="A27" s="76"/>
      <c r="B27" s="32" t="s">
        <v>2</v>
      </c>
      <c r="C27" s="61">
        <v>3</v>
      </c>
      <c r="D27" s="31">
        <f t="shared" si="1"/>
        <v>3</v>
      </c>
    </row>
    <row r="28" spans="1:11" ht="18" thickBot="1">
      <c r="A28" s="76"/>
      <c r="B28" s="32" t="s">
        <v>3</v>
      </c>
      <c r="C28" s="61">
        <v>1</v>
      </c>
      <c r="D28" s="31">
        <f t="shared" si="1"/>
        <v>1</v>
      </c>
    </row>
    <row r="29" spans="1:11" ht="18" thickBot="1">
      <c r="A29" s="76"/>
      <c r="B29" s="32" t="s">
        <v>4</v>
      </c>
      <c r="C29" s="61">
        <v>2</v>
      </c>
      <c r="D29" s="31">
        <f t="shared" si="1"/>
        <v>2</v>
      </c>
    </row>
    <row r="30" spans="1:11" ht="18" thickBot="1">
      <c r="A30" s="76"/>
      <c r="B30" s="32" t="s">
        <v>5</v>
      </c>
      <c r="C30" s="61">
        <v>1</v>
      </c>
      <c r="D30" s="31">
        <f t="shared" si="1"/>
        <v>1</v>
      </c>
    </row>
    <row r="31" spans="1:11" ht="18" thickBot="1">
      <c r="A31" s="76"/>
      <c r="B31" s="32" t="s">
        <v>6</v>
      </c>
      <c r="C31" s="61">
        <v>2</v>
      </c>
      <c r="D31" s="31">
        <f t="shared" si="1"/>
        <v>2</v>
      </c>
    </row>
    <row r="32" spans="1:11" ht="18" thickBot="1">
      <c r="A32" s="76"/>
      <c r="B32" s="32" t="s">
        <v>18</v>
      </c>
      <c r="C32" s="63" t="s">
        <v>52</v>
      </c>
      <c r="D32" s="31" t="s">
        <v>52</v>
      </c>
    </row>
    <row r="33" spans="1:11" ht="18" thickBot="1">
      <c r="A33" s="76"/>
      <c r="B33" s="32" t="s">
        <v>19</v>
      </c>
      <c r="C33" s="61" t="s">
        <v>45</v>
      </c>
      <c r="D33" s="31" t="s">
        <v>45</v>
      </c>
    </row>
    <row r="34" spans="1:11" ht="18" thickBot="1">
      <c r="A34" s="76"/>
      <c r="B34" s="33" t="s">
        <v>10</v>
      </c>
      <c r="C34" s="64">
        <v>2</v>
      </c>
      <c r="D34" s="31">
        <f>SUM(C34:C34)</f>
        <v>2</v>
      </c>
    </row>
    <row r="35" spans="1:11" ht="18" thickBot="1">
      <c r="A35" s="76"/>
      <c r="B35" s="33" t="s">
        <v>21</v>
      </c>
      <c r="C35" s="64" t="s">
        <v>49</v>
      </c>
      <c r="D35" s="29" t="s">
        <v>49</v>
      </c>
    </row>
    <row r="36" spans="1:11" ht="18" thickBot="1">
      <c r="A36" s="76"/>
      <c r="B36" s="33" t="s">
        <v>9</v>
      </c>
      <c r="C36" s="64" t="s">
        <v>74</v>
      </c>
      <c r="D36" s="29" t="s">
        <v>74</v>
      </c>
    </row>
    <row r="38" spans="1:11" ht="16" thickBot="1"/>
    <row r="39" spans="1:11" ht="19" thickBot="1">
      <c r="A39" s="20" t="s">
        <v>0</v>
      </c>
      <c r="B39" s="2" t="s">
        <v>1</v>
      </c>
      <c r="C39" s="21" t="s">
        <v>2</v>
      </c>
      <c r="D39" s="21" t="s">
        <v>3</v>
      </c>
      <c r="E39" s="21" t="s">
        <v>4</v>
      </c>
      <c r="F39" s="21" t="s">
        <v>5</v>
      </c>
      <c r="G39" s="21" t="s">
        <v>6</v>
      </c>
      <c r="H39" s="21" t="s">
        <v>7</v>
      </c>
      <c r="I39" s="21" t="s">
        <v>8</v>
      </c>
      <c r="J39" s="5" t="s">
        <v>20</v>
      </c>
      <c r="K39" s="5" t="s">
        <v>10</v>
      </c>
    </row>
    <row r="40" spans="1:11" ht="20">
      <c r="A40" s="22" t="s">
        <v>89</v>
      </c>
      <c r="B40" s="34">
        <f>AVERAGE(C45:G45)</f>
        <v>10</v>
      </c>
      <c r="C40" s="35">
        <f>AVERAGE(C46:G46)</f>
        <v>7.4</v>
      </c>
      <c r="D40" s="35">
        <f>AVERAGE(C47:G47)</f>
        <v>0.6</v>
      </c>
      <c r="E40" s="35">
        <f>AVERAGE(C48:G48)</f>
        <v>0.8</v>
      </c>
      <c r="F40" s="35">
        <f>AVERAGE(C49:G49)</f>
        <v>0.4</v>
      </c>
      <c r="G40" s="35">
        <f>AVERAGE(B50:G50)</f>
        <v>1.6</v>
      </c>
      <c r="H40" s="65">
        <v>0.52170000000000005</v>
      </c>
      <c r="I40" s="72">
        <v>0</v>
      </c>
      <c r="J40" s="66">
        <v>0.18179999999999999</v>
      </c>
      <c r="K40" s="36">
        <f>AVERAGE(C53:G53)</f>
        <v>11.2</v>
      </c>
    </row>
    <row r="41" spans="1:11" ht="18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ht="18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7"/>
    </row>
    <row r="43" spans="1:11" ht="19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8" thickBot="1">
      <c r="A44" s="76" t="s">
        <v>89</v>
      </c>
      <c r="B44" s="28"/>
      <c r="C44" s="14" t="s">
        <v>11</v>
      </c>
      <c r="D44" s="14" t="s">
        <v>12</v>
      </c>
      <c r="E44" s="18" t="s">
        <v>13</v>
      </c>
      <c r="F44" s="18" t="s">
        <v>14</v>
      </c>
      <c r="G44" s="18" t="s">
        <v>15</v>
      </c>
      <c r="H44" s="29" t="s">
        <v>17</v>
      </c>
    </row>
    <row r="45" spans="1:11" ht="18" thickBot="1">
      <c r="A45" s="76"/>
      <c r="B45" s="30" t="s">
        <v>1</v>
      </c>
      <c r="C45" s="61">
        <v>0</v>
      </c>
      <c r="D45" s="61">
        <v>15</v>
      </c>
      <c r="E45" s="61">
        <v>14</v>
      </c>
      <c r="F45" s="61">
        <v>15</v>
      </c>
      <c r="G45" s="61">
        <v>6</v>
      </c>
      <c r="H45" s="31">
        <f t="shared" ref="H45:H50" si="2">SUM(C45:G45)</f>
        <v>50</v>
      </c>
    </row>
    <row r="46" spans="1:11" ht="18" thickBot="1">
      <c r="A46" s="76"/>
      <c r="B46" s="32" t="s">
        <v>2</v>
      </c>
      <c r="C46" s="61">
        <v>6</v>
      </c>
      <c r="D46" s="62">
        <v>5</v>
      </c>
      <c r="E46" s="61">
        <v>11</v>
      </c>
      <c r="F46" s="61">
        <v>10</v>
      </c>
      <c r="G46" s="61">
        <v>5</v>
      </c>
      <c r="H46" s="31">
        <f t="shared" si="2"/>
        <v>37</v>
      </c>
    </row>
    <row r="47" spans="1:11" ht="18" thickBot="1">
      <c r="A47" s="76"/>
      <c r="B47" s="32" t="s">
        <v>3</v>
      </c>
      <c r="C47" s="61">
        <v>0</v>
      </c>
      <c r="D47" s="61">
        <v>0</v>
      </c>
      <c r="E47" s="61">
        <v>1</v>
      </c>
      <c r="F47" s="61">
        <v>0</v>
      </c>
      <c r="G47" s="61">
        <v>2</v>
      </c>
      <c r="H47" s="31">
        <f t="shared" si="2"/>
        <v>3</v>
      </c>
    </row>
    <row r="48" spans="1:11" ht="18" thickBot="1">
      <c r="A48" s="76"/>
      <c r="B48" s="32" t="s">
        <v>4</v>
      </c>
      <c r="C48" s="61">
        <v>0</v>
      </c>
      <c r="D48" s="61">
        <v>1</v>
      </c>
      <c r="E48" s="61">
        <v>1</v>
      </c>
      <c r="F48" s="61">
        <v>1</v>
      </c>
      <c r="G48" s="61">
        <v>1</v>
      </c>
      <c r="H48" s="31">
        <f t="shared" si="2"/>
        <v>4</v>
      </c>
    </row>
    <row r="49" spans="1:8" ht="18" thickBot="1">
      <c r="A49" s="76"/>
      <c r="B49" s="32" t="s">
        <v>5</v>
      </c>
      <c r="C49" s="61">
        <v>0</v>
      </c>
      <c r="D49" s="61">
        <v>0</v>
      </c>
      <c r="E49" s="61">
        <v>0</v>
      </c>
      <c r="F49" s="61">
        <v>1</v>
      </c>
      <c r="G49" s="61">
        <v>1</v>
      </c>
      <c r="H49" s="31">
        <f t="shared" si="2"/>
        <v>2</v>
      </c>
    </row>
    <row r="50" spans="1:8" ht="18" thickBot="1">
      <c r="A50" s="76"/>
      <c r="B50" s="32" t="s">
        <v>6</v>
      </c>
      <c r="C50" s="61">
        <v>0</v>
      </c>
      <c r="D50" s="61">
        <v>2</v>
      </c>
      <c r="E50" s="61">
        <v>2</v>
      </c>
      <c r="F50" s="61">
        <v>2</v>
      </c>
      <c r="G50" s="61">
        <v>2</v>
      </c>
      <c r="H50" s="31">
        <f t="shared" si="2"/>
        <v>8</v>
      </c>
    </row>
    <row r="51" spans="1:8" ht="18" thickBot="1">
      <c r="A51" s="76"/>
      <c r="B51" s="32" t="s">
        <v>18</v>
      </c>
      <c r="C51" s="63" t="s">
        <v>45</v>
      </c>
      <c r="D51" s="61" t="s">
        <v>46</v>
      </c>
      <c r="E51" s="61" t="s">
        <v>81</v>
      </c>
      <c r="F51" s="61" t="s">
        <v>83</v>
      </c>
      <c r="G51" s="61" t="s">
        <v>85</v>
      </c>
      <c r="H51" s="31" t="s">
        <v>75</v>
      </c>
    </row>
    <row r="52" spans="1:8" ht="18" thickBot="1">
      <c r="A52" s="76"/>
      <c r="B52" s="32" t="s">
        <v>19</v>
      </c>
      <c r="C52" s="61" t="s">
        <v>45</v>
      </c>
      <c r="D52" s="61" t="s">
        <v>53</v>
      </c>
      <c r="E52" s="61" t="s">
        <v>45</v>
      </c>
      <c r="F52" s="61" t="s">
        <v>45</v>
      </c>
      <c r="G52" s="61" t="s">
        <v>45</v>
      </c>
      <c r="H52" s="31" t="s">
        <v>53</v>
      </c>
    </row>
    <row r="53" spans="1:8" ht="18" thickBot="1">
      <c r="A53" s="76"/>
      <c r="B53" s="33" t="s">
        <v>10</v>
      </c>
      <c r="C53" s="64">
        <v>6</v>
      </c>
      <c r="D53" s="64">
        <v>11</v>
      </c>
      <c r="E53" s="64">
        <v>18</v>
      </c>
      <c r="F53" s="64">
        <v>13</v>
      </c>
      <c r="G53" s="64">
        <v>8</v>
      </c>
      <c r="H53" s="31">
        <f>SUM(C53:G53)</f>
        <v>56</v>
      </c>
    </row>
    <row r="54" spans="1:8" ht="18" thickBot="1">
      <c r="A54" s="76"/>
      <c r="B54" s="33" t="s">
        <v>21</v>
      </c>
      <c r="C54" s="64" t="s">
        <v>45</v>
      </c>
      <c r="D54" s="64" t="s">
        <v>44</v>
      </c>
      <c r="E54" s="64" t="s">
        <v>45</v>
      </c>
      <c r="F54" s="64" t="s">
        <v>73</v>
      </c>
      <c r="G54" s="64" t="s">
        <v>43</v>
      </c>
      <c r="H54" s="29" t="s">
        <v>76</v>
      </c>
    </row>
    <row r="55" spans="1:8" ht="18" thickBot="1">
      <c r="A55" s="76"/>
      <c r="B55" s="33" t="s">
        <v>9</v>
      </c>
      <c r="C55" s="64" t="s">
        <v>78</v>
      </c>
      <c r="D55" s="64" t="s">
        <v>79</v>
      </c>
      <c r="E55" s="64" t="s">
        <v>80</v>
      </c>
      <c r="F55" s="64" t="s">
        <v>82</v>
      </c>
      <c r="G55" s="64" t="s">
        <v>84</v>
      </c>
      <c r="H55" s="29" t="s">
        <v>77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7" sqref="J17"/>
    </sheetView>
  </sheetViews>
  <sheetFormatPr baseColWidth="10" defaultRowHeight="15" x14ac:dyDescent="0"/>
  <cols>
    <col min="1" max="1" width="53.6640625" customWidth="1"/>
    <col min="6" max="6" width="12.6640625" customWidth="1"/>
    <col min="7" max="7" width="13.33203125" customWidth="1"/>
    <col min="9" max="9" width="11.5" customWidth="1"/>
    <col min="10" max="10" width="12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56</v>
      </c>
    </row>
    <row r="2" spans="1:12" ht="20">
      <c r="A2" s="7" t="s">
        <v>88</v>
      </c>
      <c r="B2" s="37">
        <f>G7/L2</f>
        <v>8.6666666666666661</v>
      </c>
      <c r="C2" s="37">
        <f>G8/L2</f>
        <v>7.583333333333333</v>
      </c>
      <c r="D2" s="37">
        <f>G9/+L2</f>
        <v>0.58333333333333337</v>
      </c>
      <c r="E2" s="37">
        <f>G10/L2</f>
        <v>0.83333333333333337</v>
      </c>
      <c r="F2" s="37">
        <f>G11/L2</f>
        <v>0.75</v>
      </c>
      <c r="G2" s="37">
        <f>G12/L2</f>
        <v>1.75</v>
      </c>
      <c r="H2" s="39">
        <v>0.43809999999999999</v>
      </c>
      <c r="I2" s="39">
        <v>0.16669999999999999</v>
      </c>
      <c r="J2" s="40">
        <v>0.34620000000000001</v>
      </c>
      <c r="K2" s="37">
        <f>G16/L2</f>
        <v>9.9166666666666661</v>
      </c>
      <c r="L2" s="70">
        <v>12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3" t="s">
        <v>88</v>
      </c>
      <c r="B6" s="13"/>
      <c r="C6" s="57" t="s">
        <v>57</v>
      </c>
      <c r="D6" s="57" t="s">
        <v>55</v>
      </c>
      <c r="E6" s="57" t="s">
        <v>58</v>
      </c>
      <c r="F6" s="57" t="s">
        <v>59</v>
      </c>
      <c r="G6" s="49" t="s">
        <v>17</v>
      </c>
    </row>
    <row r="7" spans="1:12" ht="17">
      <c r="A7" s="74"/>
      <c r="B7" s="15" t="s">
        <v>1</v>
      </c>
      <c r="C7" s="52"/>
      <c r="D7" s="52">
        <v>50</v>
      </c>
      <c r="E7" s="52">
        <v>4</v>
      </c>
      <c r="F7" s="52">
        <v>50</v>
      </c>
      <c r="G7" s="48">
        <f>SUM(C7:F7)</f>
        <v>104</v>
      </c>
    </row>
    <row r="8" spans="1:12" ht="17">
      <c r="A8" s="74"/>
      <c r="B8" s="16" t="s">
        <v>2</v>
      </c>
      <c r="C8" s="53"/>
      <c r="D8" s="54">
        <v>51</v>
      </c>
      <c r="E8" s="53">
        <v>3</v>
      </c>
      <c r="F8" s="52">
        <v>37</v>
      </c>
      <c r="G8" s="48">
        <f>SUM(C8:F8)</f>
        <v>91</v>
      </c>
    </row>
    <row r="9" spans="1:12" ht="17">
      <c r="A9" s="74"/>
      <c r="B9" s="16" t="s">
        <v>3</v>
      </c>
      <c r="C9" s="50"/>
      <c r="D9" s="52">
        <v>3</v>
      </c>
      <c r="E9" s="55">
        <v>1</v>
      </c>
      <c r="F9" s="52">
        <v>3</v>
      </c>
      <c r="G9" s="48">
        <f t="shared" ref="G9:G12" si="0">SUM(C9:F9)</f>
        <v>7</v>
      </c>
    </row>
    <row r="10" spans="1:12" ht="17">
      <c r="A10" s="74"/>
      <c r="B10" s="16" t="s">
        <v>4</v>
      </c>
      <c r="C10" s="53"/>
      <c r="D10" s="55">
        <v>4</v>
      </c>
      <c r="E10" s="55">
        <v>2</v>
      </c>
      <c r="F10" s="52">
        <v>4</v>
      </c>
      <c r="G10" s="48">
        <f t="shared" si="0"/>
        <v>10</v>
      </c>
    </row>
    <row r="11" spans="1:12" ht="17">
      <c r="A11" s="74"/>
      <c r="B11" s="16" t="s">
        <v>5</v>
      </c>
      <c r="C11" s="53"/>
      <c r="D11" s="55">
        <v>6</v>
      </c>
      <c r="E11" s="55">
        <v>1</v>
      </c>
      <c r="F11" s="52">
        <v>2</v>
      </c>
      <c r="G11" s="48">
        <f t="shared" si="0"/>
        <v>9</v>
      </c>
    </row>
    <row r="12" spans="1:12" ht="17">
      <c r="A12" s="74"/>
      <c r="B12" s="16" t="s">
        <v>6</v>
      </c>
      <c r="C12" s="53"/>
      <c r="D12" s="55">
        <v>11</v>
      </c>
      <c r="E12" s="55">
        <v>2</v>
      </c>
      <c r="F12" s="52">
        <v>8</v>
      </c>
      <c r="G12" s="48">
        <f t="shared" si="0"/>
        <v>21</v>
      </c>
    </row>
    <row r="13" spans="1:12" ht="17">
      <c r="A13" s="74"/>
      <c r="B13" s="16" t="s">
        <v>18</v>
      </c>
      <c r="C13" s="56"/>
      <c r="D13" s="55" t="s">
        <v>72</v>
      </c>
      <c r="E13" s="55" t="s">
        <v>52</v>
      </c>
      <c r="F13" s="50" t="s">
        <v>75</v>
      </c>
      <c r="G13" s="31" t="s">
        <v>103</v>
      </c>
    </row>
    <row r="14" spans="1:12" ht="18" thickBot="1">
      <c r="A14" s="74"/>
      <c r="B14" s="16" t="s">
        <v>19</v>
      </c>
      <c r="C14" s="53"/>
      <c r="D14" s="55" t="s">
        <v>73</v>
      </c>
      <c r="E14" s="55" t="s">
        <v>45</v>
      </c>
      <c r="F14" s="50" t="s">
        <v>53</v>
      </c>
      <c r="G14" s="31" t="s">
        <v>51</v>
      </c>
    </row>
    <row r="15" spans="1:12" ht="18" thickBot="1">
      <c r="A15" s="74"/>
      <c r="B15" s="19" t="s">
        <v>21</v>
      </c>
      <c r="C15" s="51"/>
      <c r="D15" s="57" t="s">
        <v>68</v>
      </c>
      <c r="E15" s="57" t="s">
        <v>49</v>
      </c>
      <c r="F15" s="57" t="s">
        <v>76</v>
      </c>
      <c r="G15" s="48" t="s">
        <v>86</v>
      </c>
    </row>
    <row r="16" spans="1:12" ht="18" thickBot="1">
      <c r="A16" s="74"/>
      <c r="B16" s="17" t="s">
        <v>10</v>
      </c>
      <c r="C16" s="51"/>
      <c r="D16" s="59">
        <v>61</v>
      </c>
      <c r="E16" s="59">
        <v>2</v>
      </c>
      <c r="F16" s="57">
        <v>56</v>
      </c>
      <c r="G16" s="48">
        <f>SUM(C16:F16)</f>
        <v>119</v>
      </c>
    </row>
    <row r="17" spans="1:7" ht="18" thickBot="1">
      <c r="A17" s="75"/>
      <c r="B17" s="19" t="s">
        <v>9</v>
      </c>
      <c r="C17" s="51"/>
      <c r="D17" s="57" t="s">
        <v>71</v>
      </c>
      <c r="E17" s="57" t="s">
        <v>74</v>
      </c>
      <c r="F17" s="57" t="s">
        <v>77</v>
      </c>
      <c r="G17" s="48" t="s">
        <v>87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8" sqref="H18"/>
    </sheetView>
  </sheetViews>
  <sheetFormatPr baseColWidth="10" defaultRowHeight="15" x14ac:dyDescent="0"/>
  <cols>
    <col min="1" max="1" width="53" customWidth="1"/>
    <col min="7" max="7" width="16.1640625" customWidth="1"/>
    <col min="8" max="9" width="12.5" customWidth="1"/>
    <col min="10" max="10" width="13.3320312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s="83" customFormat="1" ht="19">
      <c r="A2" s="77" t="s">
        <v>90</v>
      </c>
      <c r="B2" s="78">
        <f>AVERAGE(C7:F7)</f>
        <v>19.75</v>
      </c>
      <c r="C2" s="79">
        <f>AVERAGE(C8:F8)</f>
        <v>16.25</v>
      </c>
      <c r="D2" s="79">
        <f>AVERAGE(C9:F9)</f>
        <v>2.25</v>
      </c>
      <c r="E2" s="79">
        <f>AVERAGE(C10:F10)</f>
        <v>1.25</v>
      </c>
      <c r="F2" s="79">
        <f>AVERAGE(C11:F11)</f>
        <v>1.25</v>
      </c>
      <c r="G2" s="79">
        <f>AVERAGE(C12:F12)</f>
        <v>4.25</v>
      </c>
      <c r="H2" s="80">
        <v>0.55000000000000004</v>
      </c>
      <c r="I2" s="80">
        <v>0</v>
      </c>
      <c r="J2" s="81" t="s">
        <v>109</v>
      </c>
      <c r="K2" s="82">
        <f>AVERAGE(C16:F16)</f>
        <v>25.5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73" t="s">
        <v>90</v>
      </c>
      <c r="B6" s="13"/>
      <c r="C6" s="57" t="s">
        <v>11</v>
      </c>
      <c r="D6" s="57" t="s">
        <v>12</v>
      </c>
      <c r="E6" s="57" t="s">
        <v>13</v>
      </c>
      <c r="F6" s="57" t="s">
        <v>14</v>
      </c>
      <c r="G6" s="49" t="s">
        <v>17</v>
      </c>
    </row>
    <row r="7" spans="1:11" ht="17">
      <c r="A7" s="74"/>
      <c r="B7" s="15" t="s">
        <v>1</v>
      </c>
      <c r="C7" s="50">
        <v>25</v>
      </c>
      <c r="D7" s="52">
        <v>17</v>
      </c>
      <c r="E7" s="52">
        <v>24</v>
      </c>
      <c r="F7" s="52">
        <v>13</v>
      </c>
      <c r="G7" s="48">
        <f>SUM(C7:F7)</f>
        <v>79</v>
      </c>
    </row>
    <row r="8" spans="1:11" ht="17">
      <c r="A8" s="74"/>
      <c r="B8" s="16" t="s">
        <v>2</v>
      </c>
      <c r="C8" s="53">
        <v>20</v>
      </c>
      <c r="D8" s="54">
        <v>17</v>
      </c>
      <c r="E8" s="53">
        <v>18</v>
      </c>
      <c r="F8" s="55">
        <v>10</v>
      </c>
      <c r="G8" s="48">
        <f>SUM(C8:F8)</f>
        <v>65</v>
      </c>
    </row>
    <row r="9" spans="1:11" ht="17">
      <c r="A9" s="74"/>
      <c r="B9" s="16" t="s">
        <v>3</v>
      </c>
      <c r="C9" s="53">
        <v>3</v>
      </c>
      <c r="D9" s="52">
        <v>4</v>
      </c>
      <c r="E9" s="55">
        <v>2</v>
      </c>
      <c r="F9" s="55">
        <v>0</v>
      </c>
      <c r="G9" s="48">
        <f>SUM(C9:F9)</f>
        <v>9</v>
      </c>
    </row>
    <row r="10" spans="1:11" ht="17">
      <c r="A10" s="74"/>
      <c r="B10" s="16" t="s">
        <v>4</v>
      </c>
      <c r="C10" s="53">
        <v>0</v>
      </c>
      <c r="D10" s="55">
        <v>3</v>
      </c>
      <c r="E10" s="55">
        <v>1</v>
      </c>
      <c r="F10" s="55">
        <v>1</v>
      </c>
      <c r="G10" s="48">
        <f>SUM(C10:F10)</f>
        <v>5</v>
      </c>
    </row>
    <row r="11" spans="1:11" ht="17">
      <c r="A11" s="74"/>
      <c r="B11" s="16" t="s">
        <v>5</v>
      </c>
      <c r="C11" s="53">
        <v>0</v>
      </c>
      <c r="D11" s="55">
        <v>1</v>
      </c>
      <c r="E11" s="55">
        <v>4</v>
      </c>
      <c r="F11" s="55">
        <v>0</v>
      </c>
      <c r="G11" s="48">
        <f>SUM(C11:F11)</f>
        <v>5</v>
      </c>
    </row>
    <row r="12" spans="1:11" ht="17">
      <c r="A12" s="74"/>
      <c r="B12" s="16" t="s">
        <v>6</v>
      </c>
      <c r="C12" s="53">
        <v>2</v>
      </c>
      <c r="D12" s="55">
        <v>9</v>
      </c>
      <c r="E12" s="55">
        <v>4</v>
      </c>
      <c r="F12" s="55">
        <v>2</v>
      </c>
      <c r="G12" s="48">
        <f>SUM(C12:F12)</f>
        <v>17</v>
      </c>
    </row>
    <row r="13" spans="1:11" ht="17">
      <c r="A13" s="74"/>
      <c r="B13" s="16" t="s">
        <v>18</v>
      </c>
      <c r="C13" s="56" t="s">
        <v>95</v>
      </c>
      <c r="D13" s="55" t="s">
        <v>98</v>
      </c>
      <c r="E13" s="55" t="s">
        <v>101</v>
      </c>
      <c r="F13" s="55" t="s">
        <v>105</v>
      </c>
      <c r="G13" s="31" t="s">
        <v>107</v>
      </c>
    </row>
    <row r="14" spans="1:11" ht="18" thickBot="1">
      <c r="A14" s="74"/>
      <c r="B14" s="16" t="s">
        <v>19</v>
      </c>
      <c r="C14" s="53" t="s">
        <v>45</v>
      </c>
      <c r="D14" s="55" t="s">
        <v>45</v>
      </c>
      <c r="E14" s="55" t="s">
        <v>45</v>
      </c>
      <c r="F14" s="55" t="s">
        <v>45</v>
      </c>
      <c r="G14" s="31" t="s">
        <v>45</v>
      </c>
    </row>
    <row r="15" spans="1:11" ht="18" thickBot="1">
      <c r="A15" s="74"/>
      <c r="B15" s="19" t="s">
        <v>21</v>
      </c>
      <c r="C15" s="51" t="s">
        <v>96</v>
      </c>
      <c r="D15" s="57" t="s">
        <v>99</v>
      </c>
      <c r="E15" s="57" t="s">
        <v>102</v>
      </c>
      <c r="F15" s="57" t="s">
        <v>99</v>
      </c>
      <c r="G15" s="48" t="s">
        <v>108</v>
      </c>
    </row>
    <row r="16" spans="1:11" ht="18" thickBot="1">
      <c r="A16" s="74"/>
      <c r="B16" s="17" t="s">
        <v>10</v>
      </c>
      <c r="C16" s="58">
        <v>29</v>
      </c>
      <c r="D16" s="59">
        <v>25</v>
      </c>
      <c r="E16" s="59">
        <v>32</v>
      </c>
      <c r="F16" s="59">
        <v>16</v>
      </c>
      <c r="G16" s="48">
        <f>SUM(C16:F16)</f>
        <v>102</v>
      </c>
    </row>
    <row r="17" spans="1:7" ht="18" thickBot="1">
      <c r="A17" s="75"/>
      <c r="B17" s="19" t="s">
        <v>9</v>
      </c>
      <c r="C17" s="58" t="s">
        <v>94</v>
      </c>
      <c r="D17" s="59" t="s">
        <v>97</v>
      </c>
      <c r="E17" s="59" t="s">
        <v>100</v>
      </c>
      <c r="F17" s="59" t="s">
        <v>104</v>
      </c>
      <c r="G17" s="48" t="s">
        <v>106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2017-06-19T11:59:11Z</dcterms:modified>
</cp:coreProperties>
</file>