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560" yWindow="120" windowWidth="27620" windowHeight="13700" tabRatio="500" activeTab="4"/>
  </bookViews>
  <sheets>
    <sheet name="Лучшие показатели" sheetId="5" r:id="rId1"/>
    <sheet name="Сезон(2015-2016)" sheetId="2" r:id="rId2"/>
    <sheet name="Общий" sheetId="6" r:id="rId3"/>
    <sheet name="ABL(2016-17)" sheetId="7" r:id="rId4"/>
    <sheet name="UaBA(2017)" sheetId="8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" i="8" l="1"/>
  <c r="I12" i="8"/>
  <c r="I11" i="8"/>
  <c r="I10" i="8"/>
  <c r="I9" i="8"/>
  <c r="I8" i="8"/>
  <c r="I7" i="8"/>
  <c r="K2" i="8"/>
  <c r="G2" i="8"/>
  <c r="F2" i="8"/>
  <c r="E2" i="8"/>
  <c r="D2" i="8"/>
  <c r="C2" i="8"/>
  <c r="B2" i="8"/>
  <c r="H53" i="2"/>
  <c r="H46" i="2"/>
  <c r="H47" i="2"/>
  <c r="H48" i="2"/>
  <c r="H49" i="2"/>
  <c r="H50" i="2"/>
  <c r="H45" i="2"/>
  <c r="K40" i="2"/>
  <c r="G40" i="2"/>
  <c r="F40" i="2"/>
  <c r="E40" i="2"/>
  <c r="D40" i="2"/>
  <c r="C40" i="2"/>
  <c r="B40" i="2"/>
  <c r="G12" i="6"/>
  <c r="G2" i="6"/>
  <c r="G11" i="6"/>
  <c r="F2" i="6"/>
  <c r="G10" i="6"/>
  <c r="E2" i="6"/>
  <c r="G9" i="6"/>
  <c r="D2" i="6"/>
  <c r="G8" i="6"/>
  <c r="C2" i="6"/>
  <c r="G7" i="6"/>
  <c r="B2" i="6"/>
  <c r="G16" i="6"/>
  <c r="B2" i="2"/>
  <c r="B21" i="2"/>
  <c r="F34" i="2"/>
  <c r="N7" i="2"/>
  <c r="F31" i="2"/>
  <c r="F30" i="2"/>
  <c r="F29" i="2"/>
  <c r="F28" i="2"/>
  <c r="F27" i="2"/>
  <c r="F26" i="2"/>
  <c r="K21" i="2"/>
  <c r="G21" i="2"/>
  <c r="F21" i="2"/>
  <c r="E21" i="2"/>
  <c r="D21" i="2"/>
  <c r="C21" i="2"/>
  <c r="C2" i="2"/>
  <c r="N8" i="2"/>
  <c r="K2" i="2"/>
  <c r="G2" i="2"/>
  <c r="F2" i="2"/>
  <c r="E2" i="2"/>
  <c r="D2" i="2"/>
  <c r="O16" i="7"/>
  <c r="O12" i="7"/>
  <c r="O11" i="7"/>
  <c r="O10" i="7"/>
  <c r="O9" i="7"/>
  <c r="O8" i="7"/>
  <c r="O7" i="7"/>
  <c r="K2" i="7"/>
  <c r="G2" i="7"/>
  <c r="F2" i="7"/>
  <c r="E2" i="7"/>
  <c r="D2" i="7"/>
  <c r="C2" i="7"/>
  <c r="B2" i="7"/>
  <c r="K2" i="6"/>
  <c r="N15" i="2"/>
  <c r="N9" i="2"/>
  <c r="N10" i="2"/>
  <c r="N11" i="2"/>
  <c r="N12" i="2"/>
</calcChain>
</file>

<file path=xl/sharedStrings.xml><?xml version="1.0" encoding="utf-8"?>
<sst xmlns="http://schemas.openxmlformats.org/spreadsheetml/2006/main" count="438" uniqueCount="174">
  <si>
    <t>Name</t>
  </si>
  <si>
    <t>Pts</t>
  </si>
  <si>
    <t>Reb</t>
  </si>
  <si>
    <t>Ast</t>
  </si>
  <si>
    <t>Steal</t>
  </si>
  <si>
    <t>Block</t>
  </si>
  <si>
    <t>TO</t>
  </si>
  <si>
    <t>FG %</t>
  </si>
  <si>
    <t>FG 3pt %</t>
  </si>
  <si>
    <t>Time</t>
  </si>
  <si>
    <t>PRF</t>
  </si>
  <si>
    <t>Gm1</t>
  </si>
  <si>
    <t>Gm2</t>
  </si>
  <si>
    <t>Gm3</t>
  </si>
  <si>
    <t>Gm4</t>
  </si>
  <si>
    <t>Gm5</t>
  </si>
  <si>
    <t>Gm6</t>
  </si>
  <si>
    <t>Gm7</t>
  </si>
  <si>
    <t>Gm8</t>
  </si>
  <si>
    <t>Gm9</t>
  </si>
  <si>
    <t>Gm10</t>
  </si>
  <si>
    <t>Gm11</t>
  </si>
  <si>
    <t>ALL</t>
  </si>
  <si>
    <t>FG</t>
  </si>
  <si>
    <t>FG 3pt</t>
  </si>
  <si>
    <t>1\2</t>
  </si>
  <si>
    <t>-</t>
  </si>
  <si>
    <t>FTM-A %</t>
  </si>
  <si>
    <t xml:space="preserve">FTM-A </t>
  </si>
  <si>
    <t>1\3</t>
  </si>
  <si>
    <t>Результат</t>
  </si>
  <si>
    <t>Минут</t>
  </si>
  <si>
    <t>2-х забито</t>
  </si>
  <si>
    <t>2-х броски</t>
  </si>
  <si>
    <t>% 2-очковых</t>
  </si>
  <si>
    <t>3-х забито</t>
  </si>
  <si>
    <t>3-х броски</t>
  </si>
  <si>
    <t>% 3-очковых</t>
  </si>
  <si>
    <t>Забито штрафных</t>
  </si>
  <si>
    <t>Бросков штрафных</t>
  </si>
  <si>
    <t>% Штрафных</t>
  </si>
  <si>
    <t>Подборы</t>
  </si>
  <si>
    <t>Потери</t>
  </si>
  <si>
    <t>Перехваты</t>
  </si>
  <si>
    <t>Блок-шоты</t>
  </si>
  <si>
    <t>Эффективность</t>
  </si>
  <si>
    <t>Очки</t>
  </si>
  <si>
    <t>Показатель</t>
  </si>
  <si>
    <t>Передачи</t>
  </si>
  <si>
    <t>1\4</t>
  </si>
  <si>
    <t>2\5</t>
  </si>
  <si>
    <t>0\4</t>
  </si>
  <si>
    <t>1\6</t>
  </si>
  <si>
    <t>4\7</t>
  </si>
  <si>
    <t>1. Чемпион АБЛ 2015-2016 года.</t>
  </si>
  <si>
    <t>Gm12</t>
  </si>
  <si>
    <t>ABL</t>
  </si>
  <si>
    <t>Турнир</t>
  </si>
  <si>
    <t>Год</t>
  </si>
  <si>
    <t>Game</t>
  </si>
  <si>
    <t>UaBA</t>
  </si>
  <si>
    <t>S. Cup</t>
  </si>
  <si>
    <t>1\5</t>
  </si>
  <si>
    <t>5\6</t>
  </si>
  <si>
    <t>2\3</t>
  </si>
  <si>
    <t>2\10</t>
  </si>
  <si>
    <t>4\8</t>
  </si>
  <si>
    <t xml:space="preserve">Гнат Забродский </t>
  </si>
  <si>
    <t>19;16</t>
  </si>
  <si>
    <t>1\1</t>
  </si>
  <si>
    <t>31;38</t>
  </si>
  <si>
    <t>0\1</t>
  </si>
  <si>
    <t>39;01</t>
  </si>
  <si>
    <t>3\6</t>
  </si>
  <si>
    <t>33;16</t>
  </si>
  <si>
    <t>4\6</t>
  </si>
  <si>
    <t>20;46</t>
  </si>
  <si>
    <t>37;47</t>
  </si>
  <si>
    <t>0\3</t>
  </si>
  <si>
    <t>2\4</t>
  </si>
  <si>
    <t>27;22</t>
  </si>
  <si>
    <t>0\2</t>
  </si>
  <si>
    <t>32;09</t>
  </si>
  <si>
    <t>2\7</t>
  </si>
  <si>
    <t>37;35</t>
  </si>
  <si>
    <t>2\2</t>
  </si>
  <si>
    <t>0\6</t>
  </si>
  <si>
    <t>1\8</t>
  </si>
  <si>
    <t>31;58</t>
  </si>
  <si>
    <t>37;52</t>
  </si>
  <si>
    <t>15\36</t>
  </si>
  <si>
    <t>5\30</t>
  </si>
  <si>
    <t>16\36</t>
  </si>
  <si>
    <t>365м 40с</t>
  </si>
  <si>
    <t>Гнат Забродский   (2015-2016г) (Moryaky) ABL</t>
  </si>
  <si>
    <t>365;40</t>
  </si>
  <si>
    <t>Гнат Забродский  (2016г) (Moryaky) UaBA</t>
  </si>
  <si>
    <t>16\24</t>
  </si>
  <si>
    <t>15\19</t>
  </si>
  <si>
    <t>74м 26с</t>
  </si>
  <si>
    <t>11\14</t>
  </si>
  <si>
    <t>11\13</t>
  </si>
  <si>
    <t>31;00</t>
  </si>
  <si>
    <t>5\9</t>
  </si>
  <si>
    <t>11;28</t>
  </si>
  <si>
    <t>74;26</t>
  </si>
  <si>
    <t>С.Кубок</t>
  </si>
  <si>
    <t>Гнат Забродский  (2016г) (Moryaky) СуперКубок</t>
  </si>
  <si>
    <t>57м 54с</t>
  </si>
  <si>
    <t>0\7</t>
  </si>
  <si>
    <t>6;53</t>
  </si>
  <si>
    <t>14;09</t>
  </si>
  <si>
    <t>28;14</t>
  </si>
  <si>
    <t>4;36</t>
  </si>
  <si>
    <t>4;02</t>
  </si>
  <si>
    <t>57;54</t>
  </si>
  <si>
    <t>Гнат Забродский (2016-2017г) (Moryaky) ABL</t>
  </si>
  <si>
    <t>325м 23с</t>
  </si>
  <si>
    <t>13\48</t>
  </si>
  <si>
    <t>7\48</t>
  </si>
  <si>
    <t>13\22</t>
  </si>
  <si>
    <t>41,67%</t>
  </si>
  <si>
    <t>16,67%</t>
  </si>
  <si>
    <t>44,44%</t>
  </si>
  <si>
    <t>66,66%</t>
  </si>
  <si>
    <t>78,95%</t>
  </si>
  <si>
    <t>33\65</t>
  </si>
  <si>
    <t>7\47</t>
  </si>
  <si>
    <t>31\55</t>
  </si>
  <si>
    <t>498м</t>
  </si>
  <si>
    <t>50,77%</t>
  </si>
  <si>
    <t>14,89%</t>
  </si>
  <si>
    <t>56,36%</t>
  </si>
  <si>
    <t>26;35</t>
  </si>
  <si>
    <t>17;01</t>
  </si>
  <si>
    <t>23;12</t>
  </si>
  <si>
    <t>22;17</t>
  </si>
  <si>
    <t>33;38</t>
  </si>
  <si>
    <t>3\4</t>
  </si>
  <si>
    <t>31;33</t>
  </si>
  <si>
    <t>28;27</t>
  </si>
  <si>
    <t>28;43</t>
  </si>
  <si>
    <t>3\8</t>
  </si>
  <si>
    <t>33;21</t>
  </si>
  <si>
    <t>40;00</t>
  </si>
  <si>
    <t>28;42</t>
  </si>
  <si>
    <t>11;47</t>
  </si>
  <si>
    <t>27,08%</t>
  </si>
  <si>
    <t>14,58%</t>
  </si>
  <si>
    <t>59,09%</t>
  </si>
  <si>
    <t>38;23</t>
  </si>
  <si>
    <t>8\14</t>
  </si>
  <si>
    <t>25;39</t>
  </si>
  <si>
    <t>23;21</t>
  </si>
  <si>
    <t>35;05</t>
  </si>
  <si>
    <t>35;43</t>
  </si>
  <si>
    <t>36;24</t>
  </si>
  <si>
    <t>6\7</t>
  </si>
  <si>
    <t>5\8</t>
  </si>
  <si>
    <t>194м 35с</t>
  </si>
  <si>
    <t>25\44</t>
  </si>
  <si>
    <t>12\28</t>
  </si>
  <si>
    <t>9\19</t>
  </si>
  <si>
    <t>56,82%</t>
  </si>
  <si>
    <t>42,86%</t>
  </si>
  <si>
    <t>47,37%</t>
  </si>
  <si>
    <t>ABA</t>
  </si>
  <si>
    <t>2016-2017</t>
  </si>
  <si>
    <t>2015-2016</t>
  </si>
  <si>
    <t xml:space="preserve">40м </t>
  </si>
  <si>
    <t>78,57%(11\14)</t>
  </si>
  <si>
    <t>Гнат Забродский (2016-2017г) (Moryaky) UaBA</t>
  </si>
  <si>
    <t>62,5%(5\8)</t>
  </si>
  <si>
    <t>84,62%(11\13)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</si>
</sst>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2"/>
      <color theme="1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</font>
    <font>
      <b/>
      <i/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</font>
    <font>
      <b/>
      <i/>
      <sz val="16"/>
      <name val="Arial"/>
      <family val="2"/>
      <charset val="204"/>
    </font>
    <font>
      <b/>
      <i/>
      <sz val="16"/>
      <color rgb="FF000000"/>
      <name val="Calibri"/>
      <family val="2"/>
      <charset val="204"/>
      <scheme val="minor"/>
    </font>
    <font>
      <b/>
      <i/>
      <sz val="14"/>
      <color theme="1"/>
      <name val="Calibri"/>
      <scheme val="minor"/>
    </font>
    <font>
      <b/>
      <i/>
      <sz val="20"/>
      <color theme="1"/>
      <name val="Calibri"/>
      <scheme val="minor"/>
    </font>
    <font>
      <i/>
      <sz val="14"/>
      <name val="Arial"/>
    </font>
    <font>
      <i/>
      <sz val="11"/>
      <color rgb="FF000000"/>
      <name val="Calibri"/>
      <family val="2"/>
      <charset val="204"/>
    </font>
    <font>
      <b/>
      <i/>
      <sz val="18"/>
      <color theme="1"/>
      <name val="Calibri"/>
      <scheme val="minor"/>
    </font>
    <font>
      <sz val="8"/>
      <name val="Calibri"/>
      <family val="2"/>
      <charset val="204"/>
      <scheme val="minor"/>
    </font>
    <font>
      <b/>
      <i/>
      <sz val="14"/>
      <color rgb="FF000000"/>
      <name val="Arial"/>
    </font>
    <font>
      <i/>
      <sz val="15"/>
      <color theme="1"/>
      <name val="Calibri"/>
      <scheme val="minor"/>
    </font>
    <font>
      <b/>
      <i/>
      <sz val="16"/>
      <name val="Calibri"/>
      <scheme val="minor"/>
    </font>
    <font>
      <b/>
      <i/>
      <sz val="16"/>
      <color rgb="FFFFFFFF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33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91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10" fontId="5" fillId="0" borderId="0" xfId="0" applyNumberFormat="1" applyFont="1"/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/>
    <xf numFmtId="10" fontId="11" fillId="0" borderId="0" xfId="0" applyNumberFormat="1" applyFont="1"/>
    <xf numFmtId="0" fontId="12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164" fontId="16" fillId="0" borderId="23" xfId="0" applyNumberFormat="1" applyFont="1" applyBorder="1" applyAlignment="1">
      <alignment horizontal="center"/>
    </xf>
    <xf numFmtId="164" fontId="16" fillId="0" borderId="24" xfId="0" applyNumberFormat="1" applyFont="1" applyBorder="1" applyAlignment="1">
      <alignment horizontal="center"/>
    </xf>
    <xf numFmtId="10" fontId="16" fillId="0" borderId="18" xfId="0" applyNumberFormat="1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164" fontId="18" fillId="0" borderId="8" xfId="0" applyNumberFormat="1" applyFont="1" applyBorder="1" applyAlignment="1">
      <alignment horizontal="center"/>
    </xf>
    <xf numFmtId="10" fontId="18" fillId="0" borderId="8" xfId="0" applyNumberFormat="1" applyFont="1" applyBorder="1" applyAlignment="1">
      <alignment horizontal="center"/>
    </xf>
    <xf numFmtId="0" fontId="19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6" fontId="3" fillId="0" borderId="0" xfId="0" applyNumberFormat="1" applyFont="1" applyAlignment="1">
      <alignment vertical="center" wrapText="1"/>
    </xf>
    <xf numFmtId="0" fontId="3" fillId="0" borderId="0" xfId="0" applyFont="1"/>
    <xf numFmtId="0" fontId="20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46" fontId="0" fillId="0" borderId="0" xfId="0" applyNumberFormat="1" applyFont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8" xfId="0" applyFont="1" applyBorder="1" applyAlignment="1">
      <alignment horizontal="center"/>
    </xf>
    <xf numFmtId="16" fontId="21" fillId="0" borderId="18" xfId="0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20" fontId="21" fillId="0" borderId="21" xfId="0" applyNumberFormat="1" applyFont="1" applyBorder="1" applyAlignment="1">
      <alignment horizontal="center"/>
    </xf>
    <xf numFmtId="46" fontId="21" fillId="0" borderId="22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/>
    <xf numFmtId="16" fontId="21" fillId="0" borderId="16" xfId="0" applyNumberFormat="1" applyFont="1" applyBorder="1" applyAlignment="1">
      <alignment horizontal="center"/>
    </xf>
    <xf numFmtId="20" fontId="21" fillId="0" borderId="19" xfId="0" applyNumberFormat="1" applyFont="1" applyBorder="1" applyAlignment="1">
      <alignment horizontal="center"/>
    </xf>
    <xf numFmtId="9" fontId="18" fillId="0" borderId="8" xfId="0" applyNumberFormat="1" applyFont="1" applyBorder="1" applyAlignment="1">
      <alignment horizontal="center"/>
    </xf>
    <xf numFmtId="10" fontId="25" fillId="0" borderId="18" xfId="0" applyNumberFormat="1" applyFont="1" applyBorder="1" applyAlignment="1">
      <alignment horizontal="center"/>
    </xf>
    <xf numFmtId="9" fontId="17" fillId="0" borderId="9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9" fontId="25" fillId="0" borderId="18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10" fontId="27" fillId="0" borderId="10" xfId="0" applyNumberFormat="1" applyFont="1" applyBorder="1" applyAlignment="1">
      <alignment horizontal="center"/>
    </xf>
    <xf numFmtId="10" fontId="27" fillId="0" borderId="9" xfId="0" applyNumberFormat="1" applyFont="1" applyBorder="1" applyAlignment="1">
      <alignment horizontal="center"/>
    </xf>
    <xf numFmtId="1" fontId="27" fillId="0" borderId="10" xfId="0" applyNumberFormat="1" applyFont="1" applyBorder="1" applyAlignment="1">
      <alignment horizontal="center"/>
    </xf>
    <xf numFmtId="49" fontId="28" fillId="2" borderId="1" xfId="0" applyNumberFormat="1" applyFont="1" applyFill="1" applyBorder="1" applyAlignment="1">
      <alignment horizontal="center"/>
    </xf>
    <xf numFmtId="49" fontId="27" fillId="0" borderId="2" xfId="0" applyNumberFormat="1" applyFont="1" applyBorder="1" applyAlignment="1">
      <alignment horizontal="center"/>
    </xf>
    <xf numFmtId="49" fontId="27" fillId="0" borderId="3" xfId="0" applyNumberFormat="1" applyFont="1" applyBorder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49" fontId="27" fillId="0" borderId="5" xfId="0" applyNumberFormat="1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23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  <cellStyle name="Просмотренная гиперссылка" xfId="174" builtinId="9" hidden="1"/>
    <cellStyle name="Просмотренная гиперссылка" xfId="176" builtinId="9" hidden="1"/>
    <cellStyle name="Просмотренная гиперссылка" xfId="178" builtinId="9" hidden="1"/>
    <cellStyle name="Просмотренная гиперссылка" xfId="180" builtinId="9" hidden="1"/>
    <cellStyle name="Просмотренная гиперссылка" xfId="182" builtinId="9" hidden="1"/>
    <cellStyle name="Просмотренная гиперссылка" xfId="184" builtinId="9" hidden="1"/>
    <cellStyle name="Просмотренная гиперссылка" xfId="186" builtinId="9" hidden="1"/>
    <cellStyle name="Просмотренная гиперссылка" xfId="188" builtinId="9" hidden="1"/>
    <cellStyle name="Просмотренная гиперссылка" xfId="190" builtinId="9" hidden="1"/>
    <cellStyle name="Просмотренная гиперссылка" xfId="192" builtinId="9" hidden="1"/>
    <cellStyle name="Просмотренная гиперссылка" xfId="194" builtinId="9" hidden="1"/>
    <cellStyle name="Просмотренная гиперссылка" xfId="196" builtinId="9" hidden="1"/>
    <cellStyle name="Просмотренная гиперссылка" xfId="198" builtinId="9" hidden="1"/>
    <cellStyle name="Просмотренная гиперссылка" xfId="200" builtinId="9" hidden="1"/>
    <cellStyle name="Просмотренная гиперссылка" xfId="202" builtinId="9" hidden="1"/>
    <cellStyle name="Просмотренная гиперссылка" xfId="204" builtinId="9" hidden="1"/>
    <cellStyle name="Просмотренная гиперссылка" xfId="206" builtinId="9" hidden="1"/>
    <cellStyle name="Просмотренная гиперссылка" xfId="208" builtinId="9" hidden="1"/>
    <cellStyle name="Просмотренная гиперссылка" xfId="210" builtinId="9" hidden="1"/>
    <cellStyle name="Просмотренная гиперссылка" xfId="212" builtinId="9" hidden="1"/>
    <cellStyle name="Просмотренная гиперссылка" xfId="214" builtinId="9" hidden="1"/>
    <cellStyle name="Просмотренная гиперссылка" xfId="216" builtinId="9" hidden="1"/>
    <cellStyle name="Просмотренная гиперссылка" xfId="218" builtinId="9" hidden="1"/>
    <cellStyle name="Просмотренная гиперссылка" xfId="220" builtinId="9" hidden="1"/>
    <cellStyle name="Просмотренная гиперссылка" xfId="222" builtinId="9" hidden="1"/>
    <cellStyle name="Просмотренная гиперссылка" xfId="224" builtinId="9" hidden="1"/>
    <cellStyle name="Просмотренная гиперссылка" xfId="226" builtinId="9" hidden="1"/>
    <cellStyle name="Просмотренная гиперссылка" xfId="228" builtinId="9" hidden="1"/>
    <cellStyle name="Просмотренная гиперссылка" xfId="230" builtinId="9" hidden="1"/>
    <cellStyle name="Просмотренная гиперссылка" xfId="23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E14" sqref="E14"/>
    </sheetView>
  </sheetViews>
  <sheetFormatPr baseColWidth="10" defaultRowHeight="15" x14ac:dyDescent="0"/>
  <cols>
    <col min="1" max="1" width="30.83203125" customWidth="1"/>
    <col min="2" max="2" width="23" customWidth="1"/>
    <col min="3" max="3" width="19.33203125" customWidth="1"/>
    <col min="4" max="4" width="21.1640625" customWidth="1"/>
    <col min="5" max="5" width="44.83203125" customWidth="1"/>
    <col min="6" max="6" width="11.1640625" customWidth="1"/>
  </cols>
  <sheetData>
    <row r="1" spans="1:7" ht="25">
      <c r="E1" s="46" t="s">
        <v>67</v>
      </c>
    </row>
    <row r="2" spans="1:7" ht="27" customHeight="1"/>
    <row r="4" spans="1:7" s="41" customFormat="1" ht="18">
      <c r="A4" s="41" t="s">
        <v>47</v>
      </c>
      <c r="B4" s="42" t="s">
        <v>30</v>
      </c>
      <c r="C4" s="42" t="s">
        <v>57</v>
      </c>
      <c r="D4" s="42" t="s">
        <v>58</v>
      </c>
      <c r="E4" s="42"/>
      <c r="F4" s="42"/>
      <c r="G4" s="42"/>
    </row>
    <row r="5" spans="1:7" s="41" customFormat="1" ht="18">
      <c r="A5" s="43" t="s">
        <v>31</v>
      </c>
      <c r="B5" s="48" t="s">
        <v>169</v>
      </c>
      <c r="C5" s="47" t="s">
        <v>56</v>
      </c>
      <c r="D5" s="42" t="s">
        <v>167</v>
      </c>
      <c r="E5" s="44"/>
      <c r="F5" s="45"/>
      <c r="G5" s="43"/>
    </row>
    <row r="6" spans="1:7" s="41" customFormat="1" ht="18">
      <c r="A6" s="43" t="s">
        <v>32</v>
      </c>
      <c r="B6" s="42">
        <v>11</v>
      </c>
      <c r="C6" s="47" t="s">
        <v>60</v>
      </c>
      <c r="D6" s="42">
        <v>2016</v>
      </c>
      <c r="E6" s="43"/>
      <c r="F6" s="45"/>
      <c r="G6" s="43"/>
    </row>
    <row r="7" spans="1:7" s="41" customFormat="1" ht="18">
      <c r="A7" s="43" t="s">
        <v>33</v>
      </c>
      <c r="B7" s="42">
        <v>14</v>
      </c>
      <c r="C7" s="47" t="s">
        <v>60</v>
      </c>
      <c r="D7" s="42">
        <v>2016</v>
      </c>
      <c r="E7" s="43"/>
      <c r="F7" s="45"/>
      <c r="G7" s="43"/>
    </row>
    <row r="8" spans="1:7" s="41" customFormat="1" ht="18">
      <c r="A8" s="43" t="s">
        <v>34</v>
      </c>
      <c r="B8" s="49" t="s">
        <v>170</v>
      </c>
      <c r="C8" s="47" t="s">
        <v>60</v>
      </c>
      <c r="D8" s="42">
        <v>2016</v>
      </c>
      <c r="E8" s="43"/>
      <c r="F8" s="45"/>
      <c r="G8" s="43"/>
    </row>
    <row r="9" spans="1:7" s="41" customFormat="1" ht="18">
      <c r="A9" s="43" t="s">
        <v>35</v>
      </c>
      <c r="B9" s="42">
        <v>5</v>
      </c>
      <c r="C9" s="47" t="s">
        <v>60</v>
      </c>
      <c r="D9" s="42">
        <v>2017</v>
      </c>
      <c r="E9" s="43"/>
      <c r="F9" s="45"/>
      <c r="G9" s="43"/>
    </row>
    <row r="10" spans="1:7" s="41" customFormat="1" ht="18">
      <c r="A10" s="43" t="s">
        <v>36</v>
      </c>
      <c r="B10" s="42">
        <v>8</v>
      </c>
      <c r="C10" s="47" t="s">
        <v>60</v>
      </c>
      <c r="D10" s="42">
        <v>2017</v>
      </c>
      <c r="E10" s="43"/>
      <c r="F10" s="45"/>
      <c r="G10" s="43"/>
    </row>
    <row r="11" spans="1:7" s="41" customFormat="1" ht="18">
      <c r="A11" s="43" t="s">
        <v>37</v>
      </c>
      <c r="B11" s="49" t="s">
        <v>172</v>
      </c>
      <c r="C11" s="47" t="s">
        <v>60</v>
      </c>
      <c r="D11" s="42">
        <v>2017</v>
      </c>
      <c r="E11" s="43"/>
      <c r="F11" s="45"/>
      <c r="G11" s="43"/>
    </row>
    <row r="12" spans="1:7" s="41" customFormat="1" ht="18">
      <c r="A12" s="43" t="s">
        <v>38</v>
      </c>
      <c r="B12" s="42">
        <v>11</v>
      </c>
      <c r="C12" s="47" t="s">
        <v>60</v>
      </c>
      <c r="D12" s="42">
        <v>2016</v>
      </c>
      <c r="E12" s="43"/>
      <c r="F12" s="45"/>
      <c r="G12" s="43"/>
    </row>
    <row r="13" spans="1:7" s="41" customFormat="1" ht="18">
      <c r="A13" s="43" t="s">
        <v>39</v>
      </c>
      <c r="B13" s="42">
        <v>13</v>
      </c>
      <c r="C13" s="47" t="s">
        <v>60</v>
      </c>
      <c r="D13" s="42">
        <v>2016</v>
      </c>
      <c r="E13" s="43"/>
      <c r="F13" s="45"/>
      <c r="G13" s="43"/>
    </row>
    <row r="14" spans="1:7" s="41" customFormat="1" ht="18">
      <c r="A14" s="43" t="s">
        <v>40</v>
      </c>
      <c r="B14" s="49" t="s">
        <v>173</v>
      </c>
      <c r="C14" s="47" t="s">
        <v>60</v>
      </c>
      <c r="D14" s="42">
        <v>2016</v>
      </c>
      <c r="E14" s="43"/>
      <c r="F14" s="45"/>
      <c r="G14" s="43"/>
    </row>
    <row r="15" spans="1:7" s="41" customFormat="1" ht="18">
      <c r="A15" s="43" t="s">
        <v>48</v>
      </c>
      <c r="B15" s="42">
        <v>19</v>
      </c>
      <c r="C15" s="47" t="s">
        <v>60</v>
      </c>
      <c r="D15" s="42">
        <v>2017</v>
      </c>
      <c r="E15" s="43"/>
      <c r="F15" s="45"/>
      <c r="G15" s="43"/>
    </row>
    <row r="16" spans="1:7" s="41" customFormat="1" ht="18">
      <c r="A16" s="43" t="s">
        <v>41</v>
      </c>
      <c r="B16" s="42">
        <v>11</v>
      </c>
      <c r="C16" s="47" t="s">
        <v>166</v>
      </c>
      <c r="D16" s="42" t="s">
        <v>167</v>
      </c>
      <c r="E16" s="43"/>
      <c r="F16" s="45"/>
      <c r="G16" s="43"/>
    </row>
    <row r="17" spans="1:7" s="41" customFormat="1" ht="18">
      <c r="A17" s="43" t="s">
        <v>42</v>
      </c>
      <c r="B17" s="42">
        <v>7</v>
      </c>
      <c r="C17" s="47" t="s">
        <v>60</v>
      </c>
      <c r="D17" s="42">
        <v>2016</v>
      </c>
      <c r="E17" s="43"/>
      <c r="F17" s="45"/>
      <c r="G17" s="43"/>
    </row>
    <row r="18" spans="1:7" s="41" customFormat="1" ht="18">
      <c r="A18" s="43" t="s">
        <v>43</v>
      </c>
      <c r="B18" s="42">
        <v>6</v>
      </c>
      <c r="C18" s="47" t="s">
        <v>60</v>
      </c>
      <c r="D18" s="42">
        <v>2016</v>
      </c>
      <c r="E18" s="43"/>
      <c r="F18" s="45"/>
      <c r="G18" s="43"/>
    </row>
    <row r="19" spans="1:7" s="41" customFormat="1" ht="18">
      <c r="A19" s="43" t="s">
        <v>44</v>
      </c>
      <c r="B19" s="42">
        <v>1</v>
      </c>
      <c r="C19" s="47" t="s">
        <v>56</v>
      </c>
      <c r="D19" s="42" t="s">
        <v>168</v>
      </c>
      <c r="E19" s="43"/>
      <c r="F19" s="45"/>
      <c r="G19" s="43"/>
    </row>
    <row r="20" spans="1:7" s="41" customFormat="1" ht="18">
      <c r="A20" s="43" t="s">
        <v>45</v>
      </c>
      <c r="B20" s="42">
        <v>39</v>
      </c>
      <c r="C20" s="47" t="s">
        <v>60</v>
      </c>
      <c r="D20" s="42">
        <v>2017</v>
      </c>
      <c r="E20" s="43"/>
      <c r="F20" s="45"/>
      <c r="G20" s="43"/>
    </row>
    <row r="21" spans="1:7" s="41" customFormat="1" ht="18">
      <c r="A21" s="43" t="s">
        <v>46</v>
      </c>
      <c r="B21" s="42">
        <v>33</v>
      </c>
      <c r="C21" s="47" t="s">
        <v>60</v>
      </c>
      <c r="D21" s="42">
        <v>2016</v>
      </c>
      <c r="F21" s="45"/>
      <c r="G21" s="45"/>
    </row>
    <row r="36" spans="1:1" ht="23">
      <c r="A36" s="69" t="s">
        <v>54</v>
      </c>
    </row>
  </sheetData>
  <phoneticPr fontId="24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opLeftCell="A23" zoomScale="96" zoomScaleNormal="96" zoomScalePageLayoutView="96" workbookViewId="0">
      <selection activeCell="B28" sqref="B28"/>
    </sheetView>
  </sheetViews>
  <sheetFormatPr baseColWidth="10" defaultRowHeight="15" x14ac:dyDescent="0"/>
  <cols>
    <col min="1" max="1" width="63.6640625" customWidth="1"/>
    <col min="2" max="5" width="11.1640625" bestFit="1" customWidth="1"/>
    <col min="6" max="6" width="12.33203125" customWidth="1"/>
    <col min="7" max="7" width="11.1640625" bestFit="1" customWidth="1"/>
    <col min="8" max="8" width="12.6640625" customWidth="1"/>
    <col min="10" max="10" width="13.83203125" customWidth="1"/>
    <col min="11" max="11" width="12" bestFit="1" customWidth="1"/>
    <col min="14" max="15" width="13.33203125" customWidth="1"/>
  </cols>
  <sheetData>
    <row r="1" spans="1:15" ht="19" thickBot="1">
      <c r="A1" s="19" t="s">
        <v>0</v>
      </c>
      <c r="B1" s="2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5" t="s">
        <v>27</v>
      </c>
      <c r="K1" s="5" t="s">
        <v>10</v>
      </c>
      <c r="L1" s="21"/>
      <c r="M1" s="21"/>
    </row>
    <row r="2" spans="1:15" ht="20">
      <c r="A2" s="22" t="s">
        <v>94</v>
      </c>
      <c r="B2" s="38">
        <f>AVERAGE(C7:M7)</f>
        <v>5.4545454545454541</v>
      </c>
      <c r="C2" s="35">
        <f>AVERAGE(C8:M8)</f>
        <v>4.1818181818181817</v>
      </c>
      <c r="D2" s="35">
        <f>AVERAGE(C9:M9)</f>
        <v>4</v>
      </c>
      <c r="E2" s="35">
        <f>AVERAGE(C10:M10)</f>
        <v>2.9090909090909092</v>
      </c>
      <c r="F2" s="35">
        <f>AVERAGE(C11:M11)</f>
        <v>9.0909090909090912E-2</v>
      </c>
      <c r="G2" s="35">
        <f>AVERAGE(B12:M12)</f>
        <v>1.9090909090909092</v>
      </c>
      <c r="H2" s="36" t="s">
        <v>121</v>
      </c>
      <c r="I2" s="36" t="s">
        <v>122</v>
      </c>
      <c r="J2" s="78" t="s">
        <v>123</v>
      </c>
      <c r="K2" s="37">
        <f>AVERAGE(C15:M15)</f>
        <v>8.9090909090909083</v>
      </c>
      <c r="L2" s="21"/>
      <c r="M2" s="21"/>
    </row>
    <row r="3" spans="1:15" ht="18">
      <c r="A3" s="23"/>
      <c r="B3" s="24"/>
      <c r="C3" s="24"/>
      <c r="D3" s="24"/>
      <c r="E3" s="24"/>
      <c r="F3" s="24"/>
      <c r="G3" s="24"/>
      <c r="H3" s="24"/>
      <c r="I3" s="25"/>
      <c r="J3" s="24"/>
      <c r="K3" s="24"/>
      <c r="L3" s="24"/>
      <c r="M3" s="24"/>
      <c r="N3" s="24"/>
    </row>
    <row r="4" spans="1:15" ht="18">
      <c r="A4" s="26"/>
      <c r="B4" s="24"/>
      <c r="C4" s="24"/>
      <c r="D4" s="24"/>
      <c r="E4" s="24"/>
      <c r="F4" s="24"/>
      <c r="G4" s="24"/>
      <c r="H4" s="24"/>
      <c r="I4" s="24"/>
      <c r="J4" s="24"/>
      <c r="K4" s="27"/>
      <c r="L4" s="27"/>
      <c r="M4" s="27"/>
      <c r="N4" s="27"/>
    </row>
    <row r="5" spans="1:15" ht="19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5" ht="18" thickBot="1">
      <c r="A6" s="87" t="s">
        <v>94</v>
      </c>
      <c r="B6" s="28"/>
      <c r="C6" s="13" t="s">
        <v>11</v>
      </c>
      <c r="D6" s="13" t="s">
        <v>12</v>
      </c>
      <c r="E6" s="17" t="s">
        <v>13</v>
      </c>
      <c r="F6" s="17" t="s">
        <v>14</v>
      </c>
      <c r="G6" s="17" t="s">
        <v>15</v>
      </c>
      <c r="H6" s="17" t="s">
        <v>16</v>
      </c>
      <c r="I6" s="17" t="s">
        <v>17</v>
      </c>
      <c r="J6" s="17" t="s">
        <v>18</v>
      </c>
      <c r="K6" s="17" t="s">
        <v>19</v>
      </c>
      <c r="L6" s="17" t="s">
        <v>20</v>
      </c>
      <c r="M6" s="17" t="s">
        <v>21</v>
      </c>
      <c r="N6" s="29" t="s">
        <v>22</v>
      </c>
    </row>
    <row r="7" spans="1:15" ht="18" thickBot="1">
      <c r="A7" s="87"/>
      <c r="B7" s="30" t="s">
        <v>1</v>
      </c>
      <c r="C7" s="54">
        <v>1</v>
      </c>
      <c r="D7" s="54">
        <v>7</v>
      </c>
      <c r="E7" s="54">
        <v>15</v>
      </c>
      <c r="F7" s="54">
        <v>7</v>
      </c>
      <c r="G7" s="54">
        <v>0</v>
      </c>
      <c r="H7" s="54">
        <v>10</v>
      </c>
      <c r="I7" s="54">
        <v>0</v>
      </c>
      <c r="J7" s="54">
        <v>6</v>
      </c>
      <c r="K7" s="54">
        <v>5</v>
      </c>
      <c r="L7" s="54">
        <v>0</v>
      </c>
      <c r="M7" s="54">
        <v>9</v>
      </c>
      <c r="N7" s="31">
        <f t="shared" ref="N7:N12" si="0">SUM(C7:M7)</f>
        <v>60</v>
      </c>
    </row>
    <row r="8" spans="1:15" ht="18" thickBot="1">
      <c r="A8" s="87"/>
      <c r="B8" s="32" t="s">
        <v>2</v>
      </c>
      <c r="C8" s="54">
        <v>3</v>
      </c>
      <c r="D8" s="60">
        <v>2</v>
      </c>
      <c r="E8" s="54">
        <v>5</v>
      </c>
      <c r="F8" s="54">
        <v>1</v>
      </c>
      <c r="G8" s="54">
        <v>3</v>
      </c>
      <c r="H8" s="54">
        <v>9</v>
      </c>
      <c r="I8" s="54">
        <v>4</v>
      </c>
      <c r="J8" s="54">
        <v>8</v>
      </c>
      <c r="K8" s="54">
        <v>3</v>
      </c>
      <c r="L8" s="54">
        <v>2</v>
      </c>
      <c r="M8" s="54">
        <v>6</v>
      </c>
      <c r="N8" s="31">
        <f t="shared" si="0"/>
        <v>46</v>
      </c>
    </row>
    <row r="9" spans="1:15" ht="18" thickBot="1">
      <c r="A9" s="87"/>
      <c r="B9" s="32" t="s">
        <v>3</v>
      </c>
      <c r="C9" s="54">
        <v>0</v>
      </c>
      <c r="D9" s="54">
        <v>4</v>
      </c>
      <c r="E9" s="54">
        <v>5</v>
      </c>
      <c r="F9" s="54">
        <v>6</v>
      </c>
      <c r="G9" s="54">
        <v>2</v>
      </c>
      <c r="H9" s="54">
        <v>5</v>
      </c>
      <c r="I9" s="54">
        <v>4</v>
      </c>
      <c r="J9" s="54">
        <v>4</v>
      </c>
      <c r="K9" s="54">
        <v>3</v>
      </c>
      <c r="L9" s="54">
        <v>5</v>
      </c>
      <c r="M9" s="54">
        <v>6</v>
      </c>
      <c r="N9" s="31">
        <f t="shared" si="0"/>
        <v>44</v>
      </c>
    </row>
    <row r="10" spans="1:15" ht="18" thickBot="1">
      <c r="A10" s="87"/>
      <c r="B10" s="32" t="s">
        <v>4</v>
      </c>
      <c r="C10" s="54">
        <v>2</v>
      </c>
      <c r="D10" s="54">
        <v>5</v>
      </c>
      <c r="E10" s="54">
        <v>2</v>
      </c>
      <c r="F10" s="54">
        <v>4</v>
      </c>
      <c r="G10" s="54">
        <v>1</v>
      </c>
      <c r="H10" s="54">
        <v>5</v>
      </c>
      <c r="I10" s="54">
        <v>2</v>
      </c>
      <c r="J10" s="54">
        <v>5</v>
      </c>
      <c r="K10" s="54">
        <v>5</v>
      </c>
      <c r="L10" s="54">
        <v>0</v>
      </c>
      <c r="M10" s="54">
        <v>1</v>
      </c>
      <c r="N10" s="31">
        <f t="shared" si="0"/>
        <v>32</v>
      </c>
    </row>
    <row r="11" spans="1:15" ht="18" thickBot="1">
      <c r="A11" s="87"/>
      <c r="B11" s="32" t="s">
        <v>5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1</v>
      </c>
      <c r="N11" s="31">
        <f t="shared" si="0"/>
        <v>1</v>
      </c>
    </row>
    <row r="12" spans="1:15" ht="18" thickBot="1">
      <c r="A12" s="87"/>
      <c r="B12" s="32" t="s">
        <v>6</v>
      </c>
      <c r="C12" s="54">
        <v>3</v>
      </c>
      <c r="D12" s="54">
        <v>2</v>
      </c>
      <c r="E12" s="54">
        <v>3</v>
      </c>
      <c r="F12" s="54">
        <v>2</v>
      </c>
      <c r="G12" s="54">
        <v>0</v>
      </c>
      <c r="H12" s="54">
        <v>1</v>
      </c>
      <c r="I12" s="54">
        <v>1</v>
      </c>
      <c r="J12" s="54">
        <v>4</v>
      </c>
      <c r="K12" s="54">
        <v>1</v>
      </c>
      <c r="L12" s="54">
        <v>2</v>
      </c>
      <c r="M12" s="54">
        <v>2</v>
      </c>
      <c r="N12" s="31">
        <f t="shared" si="0"/>
        <v>21</v>
      </c>
    </row>
    <row r="13" spans="1:15" ht="18" thickBot="1">
      <c r="A13" s="87"/>
      <c r="B13" s="32" t="s">
        <v>23</v>
      </c>
      <c r="C13" s="70" t="s">
        <v>69</v>
      </c>
      <c r="D13" s="54" t="s">
        <v>64</v>
      </c>
      <c r="E13" s="54" t="s">
        <v>64</v>
      </c>
      <c r="F13" s="54" t="s">
        <v>71</v>
      </c>
      <c r="G13" s="54" t="s">
        <v>71</v>
      </c>
      <c r="H13" s="54" t="s">
        <v>66</v>
      </c>
      <c r="I13" s="54" t="s">
        <v>81</v>
      </c>
      <c r="J13" s="54" t="s">
        <v>83</v>
      </c>
      <c r="K13" s="54" t="s">
        <v>85</v>
      </c>
      <c r="L13" s="54" t="s">
        <v>78</v>
      </c>
      <c r="M13" s="54" t="s">
        <v>50</v>
      </c>
      <c r="N13" s="31" t="s">
        <v>90</v>
      </c>
      <c r="O13" s="56"/>
    </row>
    <row r="14" spans="1:15" ht="18" thickBot="1">
      <c r="A14" s="87"/>
      <c r="B14" s="32" t="s">
        <v>24</v>
      </c>
      <c r="C14" s="54" t="s">
        <v>26</v>
      </c>
      <c r="D14" s="54" t="s">
        <v>25</v>
      </c>
      <c r="E14" s="54" t="s">
        <v>73</v>
      </c>
      <c r="F14" s="54" t="s">
        <v>69</v>
      </c>
      <c r="G14" s="54" t="s">
        <v>26</v>
      </c>
      <c r="H14" s="54" t="s">
        <v>78</v>
      </c>
      <c r="I14" s="54" t="s">
        <v>71</v>
      </c>
      <c r="J14" s="54" t="s">
        <v>26</v>
      </c>
      <c r="K14" s="54" t="s">
        <v>86</v>
      </c>
      <c r="L14" s="54" t="s">
        <v>51</v>
      </c>
      <c r="M14" s="54" t="s">
        <v>86</v>
      </c>
      <c r="N14" s="31" t="s">
        <v>91</v>
      </c>
    </row>
    <row r="15" spans="1:15" ht="18" thickBot="1">
      <c r="A15" s="87"/>
      <c r="B15" s="33" t="s">
        <v>10</v>
      </c>
      <c r="C15" s="55">
        <v>4</v>
      </c>
      <c r="D15" s="55">
        <v>13</v>
      </c>
      <c r="E15" s="55">
        <v>19</v>
      </c>
      <c r="F15" s="55">
        <v>13</v>
      </c>
      <c r="G15" s="55">
        <v>5</v>
      </c>
      <c r="H15" s="55">
        <v>19</v>
      </c>
      <c r="I15" s="55">
        <v>6</v>
      </c>
      <c r="J15" s="55">
        <v>12</v>
      </c>
      <c r="K15" s="55">
        <v>2</v>
      </c>
      <c r="L15" s="55">
        <v>-6</v>
      </c>
      <c r="M15" s="55">
        <v>11</v>
      </c>
      <c r="N15" s="31">
        <f>SUM(C15:M15)</f>
        <v>98</v>
      </c>
    </row>
    <row r="16" spans="1:15" ht="18" thickBot="1">
      <c r="A16" s="87"/>
      <c r="B16" s="33" t="s">
        <v>28</v>
      </c>
      <c r="C16" s="55" t="s">
        <v>26</v>
      </c>
      <c r="D16" s="55" t="s">
        <v>71</v>
      </c>
      <c r="E16" s="55" t="s">
        <v>64</v>
      </c>
      <c r="F16" s="55" t="s">
        <v>75</v>
      </c>
      <c r="G16" s="55" t="s">
        <v>26</v>
      </c>
      <c r="H16" s="55" t="s">
        <v>79</v>
      </c>
      <c r="I16" s="55" t="s">
        <v>26</v>
      </c>
      <c r="J16" s="55" t="s">
        <v>79</v>
      </c>
      <c r="K16" s="55" t="s">
        <v>87</v>
      </c>
      <c r="L16" s="55" t="s">
        <v>51</v>
      </c>
      <c r="M16" s="55" t="s">
        <v>63</v>
      </c>
      <c r="N16" s="29" t="s">
        <v>92</v>
      </c>
      <c r="O16" s="56"/>
    </row>
    <row r="17" spans="1:15" ht="18" thickBot="1">
      <c r="A17" s="87"/>
      <c r="B17" s="33" t="s">
        <v>9</v>
      </c>
      <c r="C17" s="55" t="s">
        <v>68</v>
      </c>
      <c r="D17" s="55" t="s">
        <v>70</v>
      </c>
      <c r="E17" s="55" t="s">
        <v>72</v>
      </c>
      <c r="F17" s="55" t="s">
        <v>74</v>
      </c>
      <c r="G17" s="55" t="s">
        <v>76</v>
      </c>
      <c r="H17" s="55" t="s">
        <v>77</v>
      </c>
      <c r="I17" s="71" t="s">
        <v>80</v>
      </c>
      <c r="J17" s="55" t="s">
        <v>82</v>
      </c>
      <c r="K17" s="55" t="s">
        <v>84</v>
      </c>
      <c r="L17" s="55" t="s">
        <v>88</v>
      </c>
      <c r="M17" s="55" t="s">
        <v>89</v>
      </c>
      <c r="N17" s="29" t="s">
        <v>93</v>
      </c>
      <c r="O17" s="57"/>
    </row>
    <row r="19" spans="1:15" ht="16" thickBot="1"/>
    <row r="20" spans="1:15" ht="19" thickBot="1">
      <c r="A20" s="1" t="s">
        <v>0</v>
      </c>
      <c r="B20" s="2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3" t="s">
        <v>8</v>
      </c>
      <c r="J20" s="4" t="s">
        <v>27</v>
      </c>
      <c r="K20" s="5" t="s">
        <v>10</v>
      </c>
    </row>
    <row r="21" spans="1:15" ht="20">
      <c r="A21" s="6" t="s">
        <v>96</v>
      </c>
      <c r="B21" s="38">
        <f>AVERAGE(C26:E26)</f>
        <v>17.666666666666668</v>
      </c>
      <c r="C21" s="39">
        <f>AVERAGE(C27:E27)</f>
        <v>6</v>
      </c>
      <c r="D21" s="39">
        <f>AVERAGE(C28:E28)</f>
        <v>5.333333333333333</v>
      </c>
      <c r="E21" s="39">
        <f>AVERAGE(C29:E29)</f>
        <v>3</v>
      </c>
      <c r="F21" s="39">
        <f>AVERAGE(C30:E30)</f>
        <v>0</v>
      </c>
      <c r="G21" s="39">
        <f>AVERAGE(C31:E31)</f>
        <v>3.3333333333333335</v>
      </c>
      <c r="H21" s="40" t="s">
        <v>124</v>
      </c>
      <c r="I21" s="72">
        <v>0.2</v>
      </c>
      <c r="J21" s="79" t="s">
        <v>125</v>
      </c>
      <c r="K21" s="37">
        <f>AVERAGE(C34:E34)</f>
        <v>22</v>
      </c>
    </row>
    <row r="22" spans="1:15" ht="18">
      <c r="A22" s="7"/>
      <c r="B22" s="8"/>
      <c r="C22" s="8"/>
      <c r="D22" s="8"/>
      <c r="E22" s="8"/>
      <c r="F22" s="8"/>
      <c r="G22" s="8"/>
      <c r="H22" s="8"/>
      <c r="I22" s="9"/>
      <c r="J22" s="8"/>
      <c r="K22" s="8"/>
    </row>
    <row r="23" spans="1:15" ht="18">
      <c r="A23" s="10"/>
      <c r="B23" s="8"/>
      <c r="C23" s="8"/>
      <c r="D23" s="8"/>
      <c r="E23" s="8"/>
      <c r="F23" s="8"/>
      <c r="G23" s="8"/>
      <c r="H23" s="8"/>
      <c r="I23" s="8"/>
      <c r="J23" s="8"/>
      <c r="K23" s="11"/>
    </row>
    <row r="24" spans="1:15" ht="18" thickBo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5" ht="18" thickBot="1">
      <c r="A25" s="88" t="s">
        <v>96</v>
      </c>
      <c r="B25" s="12"/>
      <c r="C25" s="13" t="s">
        <v>11</v>
      </c>
      <c r="D25" s="13" t="s">
        <v>12</v>
      </c>
      <c r="E25" s="13" t="s">
        <v>13</v>
      </c>
      <c r="F25" s="13" t="s">
        <v>22</v>
      </c>
    </row>
    <row r="26" spans="1:15" ht="17">
      <c r="A26" s="89"/>
      <c r="B26" s="14" t="s">
        <v>1</v>
      </c>
      <c r="C26" s="54">
        <v>33</v>
      </c>
      <c r="D26" s="58">
        <v>20</v>
      </c>
      <c r="E26" s="58">
        <v>0</v>
      </c>
      <c r="F26" s="50">
        <f>SUM(A26:E26)</f>
        <v>53</v>
      </c>
    </row>
    <row r="27" spans="1:15" ht="17">
      <c r="A27" s="89"/>
      <c r="B27" s="15" t="s">
        <v>2</v>
      </c>
      <c r="C27" s="59">
        <v>6</v>
      </c>
      <c r="D27" s="60">
        <v>10</v>
      </c>
      <c r="E27" s="59">
        <v>2</v>
      </c>
      <c r="F27" s="50">
        <f>SUM(C27:E27)</f>
        <v>18</v>
      </c>
    </row>
    <row r="28" spans="1:15" ht="17">
      <c r="A28" s="89"/>
      <c r="B28" s="15" t="s">
        <v>3</v>
      </c>
      <c r="C28" s="59">
        <v>6</v>
      </c>
      <c r="D28" s="58">
        <v>7</v>
      </c>
      <c r="E28" s="61">
        <v>3</v>
      </c>
      <c r="F28" s="50">
        <f>SUM(A28:E28)</f>
        <v>16</v>
      </c>
    </row>
    <row r="29" spans="1:15" ht="17">
      <c r="A29" s="89"/>
      <c r="B29" s="15" t="s">
        <v>4</v>
      </c>
      <c r="C29" s="59">
        <v>6</v>
      </c>
      <c r="D29" s="61">
        <v>3</v>
      </c>
      <c r="E29" s="61">
        <v>0</v>
      </c>
      <c r="F29" s="50">
        <f>SUM(B29:E29)</f>
        <v>9</v>
      </c>
    </row>
    <row r="30" spans="1:15" ht="17">
      <c r="A30" s="89"/>
      <c r="B30" s="15" t="s">
        <v>5</v>
      </c>
      <c r="C30" s="59">
        <v>0</v>
      </c>
      <c r="D30" s="61">
        <v>0</v>
      </c>
      <c r="E30" s="61">
        <v>0</v>
      </c>
      <c r="F30" s="50">
        <f>SUM(B30:E30)</f>
        <v>0</v>
      </c>
    </row>
    <row r="31" spans="1:15" ht="17">
      <c r="A31" s="89"/>
      <c r="B31" s="15" t="s">
        <v>6</v>
      </c>
      <c r="C31" s="59">
        <v>7</v>
      </c>
      <c r="D31" s="61">
        <v>1</v>
      </c>
      <c r="E31" s="61">
        <v>2</v>
      </c>
      <c r="F31" s="50">
        <f>SUM(A31:E31)</f>
        <v>10</v>
      </c>
    </row>
    <row r="32" spans="1:15" ht="17">
      <c r="A32" s="89"/>
      <c r="B32" s="15" t="s">
        <v>23</v>
      </c>
      <c r="C32" s="62" t="s">
        <v>100</v>
      </c>
      <c r="D32" s="61" t="s">
        <v>103</v>
      </c>
      <c r="E32" s="61" t="s">
        <v>71</v>
      </c>
      <c r="F32" s="51" t="s">
        <v>97</v>
      </c>
      <c r="G32" s="68"/>
    </row>
    <row r="33" spans="1:11" ht="18" thickBot="1">
      <c r="A33" s="89"/>
      <c r="B33" s="15" t="s">
        <v>24</v>
      </c>
      <c r="C33" s="59" t="s">
        <v>78</v>
      </c>
      <c r="D33" s="61" t="s">
        <v>50</v>
      </c>
      <c r="E33" s="61" t="s">
        <v>81</v>
      </c>
      <c r="F33" s="51" t="s">
        <v>65</v>
      </c>
    </row>
    <row r="34" spans="1:11" ht="18" thickBot="1">
      <c r="A34" s="89"/>
      <c r="B34" s="16" t="s">
        <v>10</v>
      </c>
      <c r="C34" s="55">
        <v>36</v>
      </c>
      <c r="D34" s="63">
        <v>30</v>
      </c>
      <c r="E34" s="63">
        <v>0</v>
      </c>
      <c r="F34" s="52">
        <f>SUM(A34:E34)</f>
        <v>66</v>
      </c>
    </row>
    <row r="35" spans="1:11" ht="18" thickBot="1">
      <c r="A35" s="89"/>
      <c r="B35" s="18" t="s">
        <v>28</v>
      </c>
      <c r="C35" s="64" t="s">
        <v>101</v>
      </c>
      <c r="D35" s="65" t="s">
        <v>75</v>
      </c>
      <c r="E35" s="65" t="s">
        <v>26</v>
      </c>
      <c r="F35" s="53" t="s">
        <v>98</v>
      </c>
      <c r="G35" s="68"/>
    </row>
    <row r="36" spans="1:11" ht="18" thickBot="1">
      <c r="A36" s="90"/>
      <c r="B36" s="18" t="s">
        <v>9</v>
      </c>
      <c r="C36" s="66" t="s">
        <v>88</v>
      </c>
      <c r="D36" s="67" t="s">
        <v>102</v>
      </c>
      <c r="E36" s="65" t="s">
        <v>104</v>
      </c>
      <c r="F36" s="53" t="s">
        <v>99</v>
      </c>
      <c r="G36" s="68"/>
    </row>
    <row r="38" spans="1:11" ht="16" thickBot="1"/>
    <row r="39" spans="1:11" ht="19" thickBot="1">
      <c r="A39" s="1" t="s">
        <v>0</v>
      </c>
      <c r="B39" s="2" t="s">
        <v>1</v>
      </c>
      <c r="C39" s="3" t="s">
        <v>2</v>
      </c>
      <c r="D39" s="3" t="s">
        <v>3</v>
      </c>
      <c r="E39" s="3" t="s">
        <v>4</v>
      </c>
      <c r="F39" s="3" t="s">
        <v>5</v>
      </c>
      <c r="G39" s="3" t="s">
        <v>6</v>
      </c>
      <c r="H39" s="3" t="s">
        <v>7</v>
      </c>
      <c r="I39" s="3" t="s">
        <v>8</v>
      </c>
      <c r="J39" s="4" t="s">
        <v>27</v>
      </c>
      <c r="K39" s="5" t="s">
        <v>10</v>
      </c>
    </row>
    <row r="40" spans="1:11" ht="20">
      <c r="A40" s="6" t="s">
        <v>107</v>
      </c>
      <c r="B40" s="38">
        <f>AVERAGE(C45:G45)</f>
        <v>0.8</v>
      </c>
      <c r="C40" s="39">
        <f>AVERAGE(C46:G46)</f>
        <v>2.4</v>
      </c>
      <c r="D40" s="39">
        <f>AVERAGE(C47:G47)</f>
        <v>1</v>
      </c>
      <c r="E40" s="39">
        <f>AVERAGE(C48:G48)</f>
        <v>0.2</v>
      </c>
      <c r="F40" s="39">
        <f>AVERAGE(C49:G49)</f>
        <v>0</v>
      </c>
      <c r="G40" s="39">
        <f>AVERAGE(C50:G50)</f>
        <v>1.4</v>
      </c>
      <c r="H40" s="72">
        <v>0.4</v>
      </c>
      <c r="I40" s="72">
        <v>0</v>
      </c>
      <c r="J40" s="74" t="s">
        <v>26</v>
      </c>
      <c r="K40" s="37">
        <f>AVERAGE(C53:G53)</f>
        <v>1</v>
      </c>
    </row>
    <row r="41" spans="1:11" ht="18">
      <c r="A41" s="7"/>
      <c r="B41" s="8"/>
      <c r="C41" s="8"/>
      <c r="D41" s="8"/>
      <c r="E41" s="8"/>
      <c r="F41" s="8"/>
      <c r="G41" s="8"/>
      <c r="H41" s="8"/>
      <c r="I41" s="9"/>
      <c r="J41" s="8"/>
      <c r="K41" s="8"/>
    </row>
    <row r="42" spans="1:11" ht="18">
      <c r="A42" s="10"/>
      <c r="B42" s="8"/>
      <c r="C42" s="8"/>
      <c r="D42" s="8"/>
      <c r="E42" s="8"/>
      <c r="F42" s="8"/>
      <c r="G42" s="8"/>
      <c r="H42" s="8"/>
      <c r="I42" s="8"/>
      <c r="J42" s="8"/>
      <c r="K42" s="11"/>
    </row>
    <row r="43" spans="1:11" ht="18" thickBo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8" thickBot="1">
      <c r="A44" s="88" t="s">
        <v>107</v>
      </c>
      <c r="B44" s="12"/>
      <c r="C44" s="13" t="s">
        <v>11</v>
      </c>
      <c r="D44" s="13" t="s">
        <v>12</v>
      </c>
      <c r="E44" s="13" t="s">
        <v>13</v>
      </c>
      <c r="F44" s="13" t="s">
        <v>14</v>
      </c>
      <c r="G44" s="13" t="s">
        <v>15</v>
      </c>
      <c r="H44" s="13" t="s">
        <v>22</v>
      </c>
    </row>
    <row r="45" spans="1:11" ht="17">
      <c r="A45" s="89"/>
      <c r="B45" s="14" t="s">
        <v>1</v>
      </c>
      <c r="C45" s="54">
        <v>0</v>
      </c>
      <c r="D45" s="58">
        <v>2</v>
      </c>
      <c r="E45" s="58">
        <v>2</v>
      </c>
      <c r="F45" s="58">
        <v>0</v>
      </c>
      <c r="G45" s="58">
        <v>0</v>
      </c>
      <c r="H45" s="50">
        <f>SUM(C45:G45)</f>
        <v>4</v>
      </c>
    </row>
    <row r="46" spans="1:11" ht="17">
      <c r="A46" s="89"/>
      <c r="B46" s="15" t="s">
        <v>2</v>
      </c>
      <c r="C46" s="59">
        <v>0</v>
      </c>
      <c r="D46" s="60">
        <v>7</v>
      </c>
      <c r="E46" s="59">
        <v>5</v>
      </c>
      <c r="F46" s="61">
        <v>0</v>
      </c>
      <c r="G46" s="58">
        <v>0</v>
      </c>
      <c r="H46" s="50">
        <f t="shared" ref="H46:H50" si="1">SUM(C46:G46)</f>
        <v>12</v>
      </c>
    </row>
    <row r="47" spans="1:11" ht="17">
      <c r="A47" s="89"/>
      <c r="B47" s="15" t="s">
        <v>3</v>
      </c>
      <c r="C47" s="59">
        <v>0</v>
      </c>
      <c r="D47" s="58">
        <v>1</v>
      </c>
      <c r="E47" s="61">
        <v>4</v>
      </c>
      <c r="F47" s="61">
        <v>0</v>
      </c>
      <c r="G47" s="58">
        <v>0</v>
      </c>
      <c r="H47" s="50">
        <f t="shared" si="1"/>
        <v>5</v>
      </c>
    </row>
    <row r="48" spans="1:11" ht="17">
      <c r="A48" s="89"/>
      <c r="B48" s="15" t="s">
        <v>4</v>
      </c>
      <c r="C48" s="59">
        <v>1</v>
      </c>
      <c r="D48" s="61">
        <v>0</v>
      </c>
      <c r="E48" s="61">
        <v>0</v>
      </c>
      <c r="F48" s="61">
        <v>0</v>
      </c>
      <c r="G48" s="58">
        <v>0</v>
      </c>
      <c r="H48" s="50">
        <f t="shared" si="1"/>
        <v>1</v>
      </c>
    </row>
    <row r="49" spans="1:8" ht="17">
      <c r="A49" s="89"/>
      <c r="B49" s="15" t="s">
        <v>5</v>
      </c>
      <c r="C49" s="59">
        <v>0</v>
      </c>
      <c r="D49" s="61">
        <v>0</v>
      </c>
      <c r="E49" s="61">
        <v>0</v>
      </c>
      <c r="F49" s="61">
        <v>0</v>
      </c>
      <c r="G49" s="58">
        <v>0</v>
      </c>
      <c r="H49" s="50">
        <f t="shared" si="1"/>
        <v>0</v>
      </c>
    </row>
    <row r="50" spans="1:8" ht="17">
      <c r="A50" s="89"/>
      <c r="B50" s="15" t="s">
        <v>6</v>
      </c>
      <c r="C50" s="59">
        <v>1</v>
      </c>
      <c r="D50" s="61">
        <v>3</v>
      </c>
      <c r="E50" s="61">
        <v>1</v>
      </c>
      <c r="F50" s="61">
        <v>0</v>
      </c>
      <c r="G50" s="58">
        <v>2</v>
      </c>
      <c r="H50" s="50">
        <f t="shared" si="1"/>
        <v>7</v>
      </c>
    </row>
    <row r="51" spans="1:8" ht="17">
      <c r="A51" s="89"/>
      <c r="B51" s="15" t="s">
        <v>23</v>
      </c>
      <c r="C51" s="62" t="s">
        <v>26</v>
      </c>
      <c r="D51" s="61" t="s">
        <v>29</v>
      </c>
      <c r="E51" s="61" t="s">
        <v>25</v>
      </c>
      <c r="F51" s="61" t="s">
        <v>26</v>
      </c>
      <c r="G51" s="61" t="s">
        <v>26</v>
      </c>
      <c r="H51" s="51" t="s">
        <v>50</v>
      </c>
    </row>
    <row r="52" spans="1:8" ht="18" thickBot="1">
      <c r="A52" s="89"/>
      <c r="B52" s="15" t="s">
        <v>24</v>
      </c>
      <c r="C52" s="59" t="s">
        <v>71</v>
      </c>
      <c r="D52" s="61" t="s">
        <v>81</v>
      </c>
      <c r="E52" s="61" t="s">
        <v>51</v>
      </c>
      <c r="F52" s="61" t="s">
        <v>26</v>
      </c>
      <c r="G52" s="61" t="s">
        <v>26</v>
      </c>
      <c r="H52" s="51" t="s">
        <v>109</v>
      </c>
    </row>
    <row r="53" spans="1:8" ht="18" thickBot="1">
      <c r="A53" s="89"/>
      <c r="B53" s="16" t="s">
        <v>10</v>
      </c>
      <c r="C53" s="55">
        <v>-1</v>
      </c>
      <c r="D53" s="63">
        <v>3</v>
      </c>
      <c r="E53" s="63">
        <v>5</v>
      </c>
      <c r="F53" s="63">
        <v>0</v>
      </c>
      <c r="G53" s="63">
        <v>-2</v>
      </c>
      <c r="H53" s="50">
        <f>SUM(C53:G53)</f>
        <v>5</v>
      </c>
    </row>
    <row r="54" spans="1:8" ht="18" thickBot="1">
      <c r="A54" s="89"/>
      <c r="B54" s="18" t="s">
        <v>28</v>
      </c>
      <c r="C54" s="64" t="s">
        <v>26</v>
      </c>
      <c r="D54" s="65" t="s">
        <v>26</v>
      </c>
      <c r="E54" s="65" t="s">
        <v>26</v>
      </c>
      <c r="F54" s="65" t="s">
        <v>26</v>
      </c>
      <c r="G54" s="65" t="s">
        <v>26</v>
      </c>
      <c r="H54" s="53" t="s">
        <v>26</v>
      </c>
    </row>
    <row r="55" spans="1:8" ht="18" thickBot="1">
      <c r="A55" s="90"/>
      <c r="B55" s="18" t="s">
        <v>9</v>
      </c>
      <c r="C55" s="66" t="s">
        <v>110</v>
      </c>
      <c r="D55" s="67" t="s">
        <v>111</v>
      </c>
      <c r="E55" s="65" t="s">
        <v>112</v>
      </c>
      <c r="F55" s="65" t="s">
        <v>113</v>
      </c>
      <c r="G55" s="65" t="s">
        <v>114</v>
      </c>
      <c r="H55" s="53" t="s">
        <v>108</v>
      </c>
    </row>
  </sheetData>
  <mergeCells count="3">
    <mergeCell ref="A6:A17"/>
    <mergeCell ref="A25:A36"/>
    <mergeCell ref="A44:A55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J9" sqref="J9"/>
    </sheetView>
  </sheetViews>
  <sheetFormatPr baseColWidth="10" defaultRowHeight="15" x14ac:dyDescent="0"/>
  <cols>
    <col min="1" max="1" width="63.5" customWidth="1"/>
    <col min="6" max="6" width="14.6640625" customWidth="1"/>
    <col min="7" max="7" width="13.33203125" customWidth="1"/>
  </cols>
  <sheetData>
    <row r="1" spans="1:12" ht="21" thickBot="1">
      <c r="A1" s="81" t="s">
        <v>0</v>
      </c>
      <c r="B1" s="82" t="s">
        <v>1</v>
      </c>
      <c r="C1" s="83" t="s">
        <v>2</v>
      </c>
      <c r="D1" s="83" t="s">
        <v>3</v>
      </c>
      <c r="E1" s="83" t="s">
        <v>4</v>
      </c>
      <c r="F1" s="83" t="s">
        <v>5</v>
      </c>
      <c r="G1" s="83" t="s">
        <v>6</v>
      </c>
      <c r="H1" s="83" t="s">
        <v>7</v>
      </c>
      <c r="I1" s="83" t="s">
        <v>8</v>
      </c>
      <c r="J1" s="84" t="s">
        <v>27</v>
      </c>
      <c r="K1" s="85" t="s">
        <v>10</v>
      </c>
      <c r="L1" s="85" t="s">
        <v>59</v>
      </c>
    </row>
    <row r="2" spans="1:12" ht="20">
      <c r="A2" s="86" t="s">
        <v>94</v>
      </c>
      <c r="B2" s="38">
        <f>G7/L2</f>
        <v>6.1578947368421053</v>
      </c>
      <c r="C2" s="38">
        <f>G8/L2</f>
        <v>4</v>
      </c>
      <c r="D2" s="38">
        <f>G9/L2</f>
        <v>3.4210526315789473</v>
      </c>
      <c r="E2" s="38">
        <f>G10/L2</f>
        <v>2.2105263157894739</v>
      </c>
      <c r="F2" s="38">
        <f>G11/L2</f>
        <v>5.2631578947368418E-2</v>
      </c>
      <c r="G2" s="38">
        <f>G12/L2</f>
        <v>2</v>
      </c>
      <c r="H2" s="40" t="s">
        <v>130</v>
      </c>
      <c r="I2" s="40" t="s">
        <v>131</v>
      </c>
      <c r="J2" s="79" t="s">
        <v>132</v>
      </c>
      <c r="K2" s="38">
        <f>F16/L2</f>
        <v>0.26315789473684209</v>
      </c>
      <c r="L2" s="80">
        <v>19</v>
      </c>
    </row>
    <row r="3" spans="1:12" ht="18">
      <c r="A3" s="7"/>
      <c r="B3" s="8"/>
      <c r="C3" s="8"/>
      <c r="D3" s="8"/>
      <c r="E3" s="8"/>
      <c r="F3" s="8"/>
      <c r="G3" s="8"/>
      <c r="H3" s="8"/>
      <c r="I3" s="9"/>
      <c r="J3" s="8"/>
      <c r="K3" s="8"/>
    </row>
    <row r="4" spans="1:12" ht="18">
      <c r="A4" s="10"/>
      <c r="B4" s="8"/>
      <c r="C4" s="8"/>
      <c r="D4" s="8"/>
      <c r="E4" s="8"/>
      <c r="F4" s="8"/>
      <c r="G4" s="8"/>
      <c r="H4" s="8"/>
      <c r="I4" s="8"/>
      <c r="J4" s="8"/>
      <c r="K4" s="11"/>
    </row>
    <row r="5" spans="1:12" ht="18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2" ht="18" thickBot="1">
      <c r="A6" s="88" t="s">
        <v>94</v>
      </c>
      <c r="B6" s="12"/>
      <c r="C6" s="63" t="s">
        <v>56</v>
      </c>
      <c r="D6" s="63" t="s">
        <v>60</v>
      </c>
      <c r="E6" s="63" t="s">
        <v>61</v>
      </c>
      <c r="F6" s="63" t="s">
        <v>106</v>
      </c>
      <c r="G6" s="52" t="s">
        <v>22</v>
      </c>
    </row>
    <row r="7" spans="1:12" ht="17">
      <c r="A7" s="89"/>
      <c r="B7" s="14" t="s">
        <v>1</v>
      </c>
      <c r="C7" s="58">
        <v>60</v>
      </c>
      <c r="D7" s="58">
        <v>53</v>
      </c>
      <c r="E7" s="58"/>
      <c r="F7" s="58">
        <v>4</v>
      </c>
      <c r="G7" s="50">
        <f>SUM(C7:F7)</f>
        <v>117</v>
      </c>
    </row>
    <row r="8" spans="1:12" ht="17">
      <c r="A8" s="89"/>
      <c r="B8" s="15" t="s">
        <v>2</v>
      </c>
      <c r="C8" s="59">
        <v>46</v>
      </c>
      <c r="D8" s="61">
        <v>18</v>
      </c>
      <c r="E8" s="58"/>
      <c r="F8" s="58">
        <v>12</v>
      </c>
      <c r="G8" s="50">
        <f t="shared" ref="G8:G12" si="0">SUM(C8:F8)</f>
        <v>76</v>
      </c>
    </row>
    <row r="9" spans="1:12" ht="17">
      <c r="A9" s="89"/>
      <c r="B9" s="15" t="s">
        <v>3</v>
      </c>
      <c r="C9" s="54">
        <v>44</v>
      </c>
      <c r="D9" s="61">
        <v>16</v>
      </c>
      <c r="E9" s="58"/>
      <c r="F9" s="58">
        <v>5</v>
      </c>
      <c r="G9" s="50">
        <f t="shared" si="0"/>
        <v>65</v>
      </c>
    </row>
    <row r="10" spans="1:12" ht="17">
      <c r="A10" s="89"/>
      <c r="B10" s="15" t="s">
        <v>4</v>
      </c>
      <c r="C10" s="59">
        <v>32</v>
      </c>
      <c r="D10" s="61">
        <v>9</v>
      </c>
      <c r="E10" s="61"/>
      <c r="F10" s="61">
        <v>1</v>
      </c>
      <c r="G10" s="50">
        <f t="shared" si="0"/>
        <v>42</v>
      </c>
    </row>
    <row r="11" spans="1:12" ht="17">
      <c r="A11" s="89"/>
      <c r="B11" s="15" t="s">
        <v>5</v>
      </c>
      <c r="C11" s="59">
        <v>1</v>
      </c>
      <c r="D11" s="61">
        <v>0</v>
      </c>
      <c r="E11" s="61"/>
      <c r="F11" s="61">
        <v>0</v>
      </c>
      <c r="G11" s="50">
        <f t="shared" si="0"/>
        <v>1</v>
      </c>
    </row>
    <row r="12" spans="1:12" ht="17">
      <c r="A12" s="89"/>
      <c r="B12" s="15" t="s">
        <v>6</v>
      </c>
      <c r="C12" s="59">
        <v>21</v>
      </c>
      <c r="D12" s="61">
        <v>10</v>
      </c>
      <c r="E12" s="61"/>
      <c r="F12" s="61">
        <v>7</v>
      </c>
      <c r="G12" s="50">
        <f t="shared" si="0"/>
        <v>38</v>
      </c>
    </row>
    <row r="13" spans="1:12" ht="17">
      <c r="A13" s="89"/>
      <c r="B13" s="15" t="s">
        <v>23</v>
      </c>
      <c r="C13" s="54" t="s">
        <v>90</v>
      </c>
      <c r="D13" s="54" t="s">
        <v>97</v>
      </c>
      <c r="E13" s="54"/>
      <c r="F13" s="54" t="s">
        <v>50</v>
      </c>
      <c r="G13" s="31" t="s">
        <v>126</v>
      </c>
    </row>
    <row r="14" spans="1:12" ht="18" thickBot="1">
      <c r="A14" s="89"/>
      <c r="B14" s="15" t="s">
        <v>24</v>
      </c>
      <c r="C14" s="54" t="s">
        <v>91</v>
      </c>
      <c r="D14" s="54" t="s">
        <v>65</v>
      </c>
      <c r="E14" s="54"/>
      <c r="F14" s="54" t="s">
        <v>109</v>
      </c>
      <c r="G14" s="31" t="s">
        <v>127</v>
      </c>
    </row>
    <row r="15" spans="1:12" ht="18" thickBot="1">
      <c r="A15" s="89"/>
      <c r="B15" s="18" t="s">
        <v>28</v>
      </c>
      <c r="C15" s="55" t="s">
        <v>92</v>
      </c>
      <c r="D15" s="55" t="s">
        <v>98</v>
      </c>
      <c r="E15" s="55"/>
      <c r="F15" s="55" t="s">
        <v>26</v>
      </c>
      <c r="G15" s="29" t="s">
        <v>128</v>
      </c>
    </row>
    <row r="16" spans="1:12" ht="18" thickBot="1">
      <c r="A16" s="89"/>
      <c r="B16" s="16" t="s">
        <v>10</v>
      </c>
      <c r="C16" s="55">
        <v>98</v>
      </c>
      <c r="D16" s="65">
        <v>66</v>
      </c>
      <c r="E16" s="65"/>
      <c r="F16" s="65">
        <v>5</v>
      </c>
      <c r="G16" s="50">
        <f t="shared" ref="G16" si="1">SUM(C16:F16)</f>
        <v>169</v>
      </c>
    </row>
    <row r="17" spans="1:7" ht="18" thickBot="1">
      <c r="A17" s="90"/>
      <c r="B17" s="18" t="s">
        <v>9</v>
      </c>
      <c r="C17" s="55" t="s">
        <v>95</v>
      </c>
      <c r="D17" s="65" t="s">
        <v>105</v>
      </c>
      <c r="E17" s="65"/>
      <c r="F17" s="65" t="s">
        <v>115</v>
      </c>
      <c r="G17" s="29" t="s">
        <v>129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="97" zoomScaleNormal="97" zoomScalePageLayoutView="97" workbookViewId="0">
      <selection activeCell="E29" sqref="E29"/>
    </sheetView>
  </sheetViews>
  <sheetFormatPr baseColWidth="10" defaultRowHeight="15" x14ac:dyDescent="0"/>
  <cols>
    <col min="1" max="1" width="56.1640625" customWidth="1"/>
    <col min="15" max="15" width="13.83203125" customWidth="1"/>
  </cols>
  <sheetData>
    <row r="1" spans="1:15" ht="19" thickBot="1">
      <c r="A1" s="19" t="s">
        <v>0</v>
      </c>
      <c r="B1" s="2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5" t="s">
        <v>27</v>
      </c>
      <c r="K1" s="5" t="s">
        <v>10</v>
      </c>
      <c r="L1" s="21"/>
      <c r="M1" s="21"/>
    </row>
    <row r="2" spans="1:15" ht="20">
      <c r="A2" s="22" t="s">
        <v>116</v>
      </c>
      <c r="B2" s="34">
        <f>AVERAGE(C7:M7)</f>
        <v>5.7272727272727275</v>
      </c>
      <c r="C2" s="35">
        <f>AVERAGE(C8:M8)</f>
        <v>4.4545454545454541</v>
      </c>
      <c r="D2" s="35">
        <f>AVERAGE(C9:M9)</f>
        <v>6.6363636363636367</v>
      </c>
      <c r="E2" s="35">
        <f>AVERAGE(C10:M10)</f>
        <v>1.5454545454545454</v>
      </c>
      <c r="F2" s="35">
        <f>AVERAGE(C11:M11)</f>
        <v>0</v>
      </c>
      <c r="G2" s="35">
        <f>AVERAGE(B12:M12)</f>
        <v>2.1818181818181817</v>
      </c>
      <c r="H2" s="76" t="s">
        <v>147</v>
      </c>
      <c r="I2" s="73" t="s">
        <v>148</v>
      </c>
      <c r="J2" s="77" t="s">
        <v>149</v>
      </c>
      <c r="K2" s="35">
        <f>AVERAGE(C16:M16)</f>
        <v>8.7272727272727266</v>
      </c>
      <c r="L2" s="21"/>
      <c r="M2" s="21"/>
    </row>
    <row r="3" spans="1:15" ht="18">
      <c r="A3" s="23"/>
      <c r="B3" s="24"/>
      <c r="C3" s="24"/>
      <c r="D3" s="24"/>
      <c r="E3" s="24"/>
      <c r="F3" s="24"/>
      <c r="G3" s="24"/>
      <c r="H3" s="24"/>
      <c r="I3" s="25"/>
      <c r="J3" s="24"/>
      <c r="K3" s="24"/>
      <c r="L3" s="24"/>
      <c r="M3" s="24"/>
    </row>
    <row r="4" spans="1:15" ht="18">
      <c r="A4" s="26"/>
      <c r="B4" s="24"/>
      <c r="C4" s="24"/>
      <c r="D4" s="24"/>
      <c r="E4" s="24"/>
      <c r="F4" s="24"/>
      <c r="G4" s="24"/>
      <c r="H4" s="24"/>
      <c r="I4" s="24"/>
      <c r="J4" s="24"/>
      <c r="K4" s="27"/>
      <c r="L4" s="27"/>
      <c r="M4" s="27"/>
    </row>
    <row r="5" spans="1:15" ht="19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5" ht="18" thickBot="1">
      <c r="A6" s="87" t="s">
        <v>116</v>
      </c>
      <c r="B6" s="28"/>
      <c r="C6" s="13" t="s">
        <v>11</v>
      </c>
      <c r="D6" s="13" t="s">
        <v>12</v>
      </c>
      <c r="E6" s="17" t="s">
        <v>13</v>
      </c>
      <c r="F6" s="17" t="s">
        <v>14</v>
      </c>
      <c r="G6" s="17" t="s">
        <v>15</v>
      </c>
      <c r="H6" s="17" t="s">
        <v>16</v>
      </c>
      <c r="I6" s="17" t="s">
        <v>17</v>
      </c>
      <c r="J6" s="17" t="s">
        <v>18</v>
      </c>
      <c r="K6" s="17" t="s">
        <v>19</v>
      </c>
      <c r="L6" s="17" t="s">
        <v>20</v>
      </c>
      <c r="M6" s="17" t="s">
        <v>21</v>
      </c>
      <c r="N6" s="17" t="s">
        <v>55</v>
      </c>
      <c r="O6" s="29" t="s">
        <v>22</v>
      </c>
    </row>
    <row r="7" spans="1:15" ht="18" thickBot="1">
      <c r="A7" s="87"/>
      <c r="B7" s="30" t="s">
        <v>1</v>
      </c>
      <c r="C7" s="54">
        <v>11</v>
      </c>
      <c r="D7" s="54">
        <v>3</v>
      </c>
      <c r="E7" s="54">
        <v>2</v>
      </c>
      <c r="F7" s="54">
        <v>0</v>
      </c>
      <c r="G7" s="54">
        <v>10</v>
      </c>
      <c r="H7" s="54">
        <v>6</v>
      </c>
      <c r="I7" s="54">
        <v>6</v>
      </c>
      <c r="J7" s="54">
        <v>6</v>
      </c>
      <c r="K7" s="54">
        <v>12</v>
      </c>
      <c r="L7" s="54">
        <v>4</v>
      </c>
      <c r="M7" s="54">
        <v>3</v>
      </c>
      <c r="N7" s="54">
        <v>0</v>
      </c>
      <c r="O7" s="31">
        <f t="shared" ref="O7:O12" si="0">SUM(C7:N7)</f>
        <v>63</v>
      </c>
    </row>
    <row r="8" spans="1:15" ht="18" thickBot="1">
      <c r="A8" s="87"/>
      <c r="B8" s="32" t="s">
        <v>2</v>
      </c>
      <c r="C8" s="54">
        <v>3</v>
      </c>
      <c r="D8" s="60">
        <v>3</v>
      </c>
      <c r="E8" s="54">
        <v>0</v>
      </c>
      <c r="F8" s="54">
        <v>4</v>
      </c>
      <c r="G8" s="54">
        <v>11</v>
      </c>
      <c r="H8" s="54">
        <v>7</v>
      </c>
      <c r="I8" s="54">
        <v>2</v>
      </c>
      <c r="J8" s="54">
        <v>2</v>
      </c>
      <c r="K8" s="54">
        <v>6</v>
      </c>
      <c r="L8" s="54">
        <v>4</v>
      </c>
      <c r="M8" s="54">
        <v>7</v>
      </c>
      <c r="N8" s="54">
        <v>3</v>
      </c>
      <c r="O8" s="31">
        <f t="shared" si="0"/>
        <v>52</v>
      </c>
    </row>
    <row r="9" spans="1:15" ht="18" thickBot="1">
      <c r="A9" s="87"/>
      <c r="B9" s="32" t="s">
        <v>3</v>
      </c>
      <c r="C9" s="54">
        <v>10</v>
      </c>
      <c r="D9" s="54">
        <v>2</v>
      </c>
      <c r="E9" s="54">
        <v>7</v>
      </c>
      <c r="F9" s="54">
        <v>6</v>
      </c>
      <c r="G9" s="54">
        <v>6</v>
      </c>
      <c r="H9" s="54">
        <v>2</v>
      </c>
      <c r="I9" s="54">
        <v>10</v>
      </c>
      <c r="J9" s="54">
        <v>4</v>
      </c>
      <c r="K9" s="54">
        <v>6</v>
      </c>
      <c r="L9" s="54">
        <v>11</v>
      </c>
      <c r="M9" s="54">
        <v>9</v>
      </c>
      <c r="N9" s="54">
        <v>2</v>
      </c>
      <c r="O9" s="31">
        <f t="shared" si="0"/>
        <v>75</v>
      </c>
    </row>
    <row r="10" spans="1:15" ht="18" thickBot="1">
      <c r="A10" s="87"/>
      <c r="B10" s="32" t="s">
        <v>4</v>
      </c>
      <c r="C10" s="54">
        <v>1</v>
      </c>
      <c r="D10" s="54">
        <v>0</v>
      </c>
      <c r="E10" s="54">
        <v>2</v>
      </c>
      <c r="F10" s="54">
        <v>0</v>
      </c>
      <c r="G10" s="54">
        <v>4</v>
      </c>
      <c r="H10" s="54">
        <v>2</v>
      </c>
      <c r="I10" s="54">
        <v>2</v>
      </c>
      <c r="J10" s="54">
        <v>4</v>
      </c>
      <c r="K10" s="54">
        <v>1</v>
      </c>
      <c r="L10" s="54">
        <v>0</v>
      </c>
      <c r="M10" s="54">
        <v>1</v>
      </c>
      <c r="N10" s="54">
        <v>1</v>
      </c>
      <c r="O10" s="31">
        <f t="shared" si="0"/>
        <v>18</v>
      </c>
    </row>
    <row r="11" spans="1:15" ht="18" thickBot="1">
      <c r="A11" s="87"/>
      <c r="B11" s="32" t="s">
        <v>5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31">
        <f t="shared" si="0"/>
        <v>0</v>
      </c>
    </row>
    <row r="12" spans="1:15" ht="18" thickBot="1">
      <c r="A12" s="87"/>
      <c r="B12" s="32" t="s">
        <v>6</v>
      </c>
      <c r="C12" s="54">
        <v>4</v>
      </c>
      <c r="D12" s="54">
        <v>2</v>
      </c>
      <c r="E12" s="54">
        <v>1</v>
      </c>
      <c r="F12" s="54">
        <v>5</v>
      </c>
      <c r="G12" s="54">
        <v>3</v>
      </c>
      <c r="H12" s="54">
        <v>1</v>
      </c>
      <c r="I12" s="54">
        <v>3</v>
      </c>
      <c r="J12" s="54">
        <v>2</v>
      </c>
      <c r="K12" s="54">
        <v>1</v>
      </c>
      <c r="L12" s="54">
        <v>1</v>
      </c>
      <c r="M12" s="54">
        <v>1</v>
      </c>
      <c r="N12" s="54">
        <v>1</v>
      </c>
      <c r="O12" s="31">
        <f t="shared" si="0"/>
        <v>25</v>
      </c>
    </row>
    <row r="13" spans="1:15" ht="18" thickBot="1">
      <c r="A13" s="87"/>
      <c r="B13" s="32" t="s">
        <v>23</v>
      </c>
      <c r="C13" s="70" t="s">
        <v>53</v>
      </c>
      <c r="D13" s="54" t="s">
        <v>71</v>
      </c>
      <c r="E13" s="54" t="s">
        <v>81</v>
      </c>
      <c r="F13" s="54" t="s">
        <v>78</v>
      </c>
      <c r="G13" s="54" t="s">
        <v>65</v>
      </c>
      <c r="H13" s="54" t="s">
        <v>64</v>
      </c>
      <c r="I13" s="54" t="s">
        <v>49</v>
      </c>
      <c r="J13" s="54" t="s">
        <v>142</v>
      </c>
      <c r="K13" s="54" t="s">
        <v>49</v>
      </c>
      <c r="L13" s="54" t="s">
        <v>51</v>
      </c>
      <c r="M13" s="54" t="s">
        <v>71</v>
      </c>
      <c r="N13" s="54" t="s">
        <v>71</v>
      </c>
      <c r="O13" s="31" t="s">
        <v>118</v>
      </c>
    </row>
    <row r="14" spans="1:15" ht="18" thickBot="1">
      <c r="A14" s="87"/>
      <c r="B14" s="32" t="s">
        <v>24</v>
      </c>
      <c r="C14" s="54" t="s">
        <v>29</v>
      </c>
      <c r="D14" s="54" t="s">
        <v>52</v>
      </c>
      <c r="E14" s="54" t="s">
        <v>81</v>
      </c>
      <c r="F14" s="54" t="s">
        <v>78</v>
      </c>
      <c r="G14" s="54" t="s">
        <v>52</v>
      </c>
      <c r="H14" s="54" t="s">
        <v>78</v>
      </c>
      <c r="I14" s="54" t="s">
        <v>62</v>
      </c>
      <c r="J14" s="54" t="s">
        <v>81</v>
      </c>
      <c r="K14" s="54" t="s">
        <v>50</v>
      </c>
      <c r="L14" s="54" t="s">
        <v>87</v>
      </c>
      <c r="M14" s="54" t="s">
        <v>49</v>
      </c>
      <c r="N14" s="54" t="s">
        <v>71</v>
      </c>
      <c r="O14" s="31" t="s">
        <v>119</v>
      </c>
    </row>
    <row r="15" spans="1:15" ht="18" thickBot="1">
      <c r="A15" s="87"/>
      <c r="B15" s="33" t="s">
        <v>28</v>
      </c>
      <c r="C15" s="55" t="s">
        <v>71</v>
      </c>
      <c r="D15" s="55" t="s">
        <v>26</v>
      </c>
      <c r="E15" s="55" t="s">
        <v>79</v>
      </c>
      <c r="F15" s="55" t="s">
        <v>26</v>
      </c>
      <c r="G15" s="55" t="s">
        <v>138</v>
      </c>
      <c r="H15" s="55" t="s">
        <v>64</v>
      </c>
      <c r="I15" s="55" t="s">
        <v>25</v>
      </c>
      <c r="J15" s="55" t="s">
        <v>26</v>
      </c>
      <c r="K15" s="55" t="s">
        <v>75</v>
      </c>
      <c r="L15" s="55" t="s">
        <v>25</v>
      </c>
      <c r="M15" s="55" t="s">
        <v>26</v>
      </c>
      <c r="N15" s="55" t="s">
        <v>26</v>
      </c>
      <c r="O15" s="29" t="s">
        <v>120</v>
      </c>
    </row>
    <row r="16" spans="1:15" ht="18" thickBot="1">
      <c r="A16" s="87"/>
      <c r="B16" s="33" t="s">
        <v>10</v>
      </c>
      <c r="C16" s="55">
        <v>15</v>
      </c>
      <c r="D16" s="55">
        <v>0</v>
      </c>
      <c r="E16" s="55">
        <v>4</v>
      </c>
      <c r="F16" s="55">
        <v>-1</v>
      </c>
      <c r="G16" s="55">
        <v>14</v>
      </c>
      <c r="H16" s="55">
        <v>11</v>
      </c>
      <c r="I16" s="55">
        <v>9</v>
      </c>
      <c r="J16" s="55">
        <v>7</v>
      </c>
      <c r="K16" s="55">
        <v>16</v>
      </c>
      <c r="L16" s="55">
        <v>6</v>
      </c>
      <c r="M16" s="55">
        <v>15</v>
      </c>
      <c r="N16" s="55">
        <v>3</v>
      </c>
      <c r="O16" s="31">
        <f>SUM(C16:N16)</f>
        <v>99</v>
      </c>
    </row>
    <row r="17" spans="1:16" ht="18" thickBot="1">
      <c r="A17" s="87"/>
      <c r="B17" s="33" t="s">
        <v>9</v>
      </c>
      <c r="C17" s="55" t="s">
        <v>133</v>
      </c>
      <c r="D17" s="55" t="s">
        <v>134</v>
      </c>
      <c r="E17" s="55" t="s">
        <v>135</v>
      </c>
      <c r="F17" s="55" t="s">
        <v>136</v>
      </c>
      <c r="G17" s="55" t="s">
        <v>137</v>
      </c>
      <c r="H17" s="55" t="s">
        <v>139</v>
      </c>
      <c r="I17" s="55" t="s">
        <v>140</v>
      </c>
      <c r="J17" s="55" t="s">
        <v>141</v>
      </c>
      <c r="K17" s="55" t="s">
        <v>143</v>
      </c>
      <c r="L17" s="55" t="s">
        <v>144</v>
      </c>
      <c r="M17" s="55" t="s">
        <v>145</v>
      </c>
      <c r="N17" s="55" t="s">
        <v>146</v>
      </c>
      <c r="O17" s="29" t="s">
        <v>117</v>
      </c>
    </row>
    <row r="22" spans="1:16" ht="19">
      <c r="P22" s="75"/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K19" sqref="K19"/>
    </sheetView>
  </sheetViews>
  <sheetFormatPr baseColWidth="10" defaultRowHeight="15" x14ac:dyDescent="0"/>
  <cols>
    <col min="1" max="1" width="55.33203125" customWidth="1"/>
    <col min="9" max="9" width="14.83203125" customWidth="1"/>
    <col min="15" max="15" width="16.1640625" customWidth="1"/>
  </cols>
  <sheetData>
    <row r="1" spans="1:13" ht="19" thickBot="1">
      <c r="A1" s="19" t="s">
        <v>0</v>
      </c>
      <c r="B1" s="2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5" t="s">
        <v>27</v>
      </c>
      <c r="K1" s="5" t="s">
        <v>10</v>
      </c>
      <c r="L1" s="21"/>
      <c r="M1" s="21"/>
    </row>
    <row r="2" spans="1:13" ht="20">
      <c r="A2" s="22" t="s">
        <v>171</v>
      </c>
      <c r="B2" s="34">
        <f>AVERAGE(C7:H7)</f>
        <v>15.833333333333334</v>
      </c>
      <c r="C2" s="35">
        <f>AVERAGE(C8:H8)</f>
        <v>5</v>
      </c>
      <c r="D2" s="35">
        <f>AVERAGE(C9:H9)</f>
        <v>6.5</v>
      </c>
      <c r="E2" s="35">
        <f>AVERAGE(C10:H10)</f>
        <v>3.3333333333333335</v>
      </c>
      <c r="F2" s="35">
        <f>AVERAGE(C11:H11)</f>
        <v>0</v>
      </c>
      <c r="G2" s="35">
        <f>AVERAGE(B12:H12)</f>
        <v>2.5</v>
      </c>
      <c r="H2" s="76" t="s">
        <v>163</v>
      </c>
      <c r="I2" s="73" t="s">
        <v>164</v>
      </c>
      <c r="J2" s="77" t="s">
        <v>165</v>
      </c>
      <c r="K2" s="35">
        <f>AVERAGE(C16:H16)</f>
        <v>20.666666666666668</v>
      </c>
      <c r="L2" s="21"/>
      <c r="M2" s="21"/>
    </row>
    <row r="3" spans="1:13" ht="18">
      <c r="A3" s="23"/>
      <c r="B3" s="24"/>
      <c r="C3" s="24"/>
      <c r="D3" s="24"/>
      <c r="E3" s="24"/>
      <c r="F3" s="24"/>
      <c r="G3" s="24"/>
      <c r="H3" s="24"/>
      <c r="I3" s="25"/>
      <c r="J3" s="24"/>
      <c r="K3" s="24"/>
      <c r="L3" s="24"/>
      <c r="M3" s="24"/>
    </row>
    <row r="4" spans="1:13" ht="18">
      <c r="A4" s="26"/>
      <c r="B4" s="24"/>
      <c r="C4" s="24"/>
      <c r="D4" s="24"/>
      <c r="E4" s="24"/>
      <c r="F4" s="24"/>
      <c r="G4" s="24"/>
      <c r="H4" s="24"/>
      <c r="I4" s="24"/>
      <c r="J4" s="24"/>
      <c r="K4" s="27"/>
      <c r="L4" s="27"/>
      <c r="M4" s="27"/>
    </row>
    <row r="5" spans="1:13" ht="19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8" thickBot="1">
      <c r="A6" s="87" t="s">
        <v>171</v>
      </c>
      <c r="B6" s="28"/>
      <c r="C6" s="13" t="s">
        <v>11</v>
      </c>
      <c r="D6" s="13" t="s">
        <v>12</v>
      </c>
      <c r="E6" s="17" t="s">
        <v>13</v>
      </c>
      <c r="F6" s="17" t="s">
        <v>14</v>
      </c>
      <c r="G6" s="17" t="s">
        <v>15</v>
      </c>
      <c r="H6" s="17" t="s">
        <v>16</v>
      </c>
      <c r="I6" s="29" t="s">
        <v>22</v>
      </c>
    </row>
    <row r="7" spans="1:13" ht="18" thickBot="1">
      <c r="A7" s="87"/>
      <c r="B7" s="30" t="s">
        <v>1</v>
      </c>
      <c r="C7" s="54">
        <v>23</v>
      </c>
      <c r="D7" s="54">
        <v>16</v>
      </c>
      <c r="E7" s="54">
        <v>6</v>
      </c>
      <c r="F7" s="54">
        <v>13</v>
      </c>
      <c r="G7" s="54">
        <v>10</v>
      </c>
      <c r="H7" s="54">
        <v>27</v>
      </c>
      <c r="I7" s="31">
        <f>SUM(C7:H7)</f>
        <v>95</v>
      </c>
    </row>
    <row r="8" spans="1:13" ht="18" thickBot="1">
      <c r="A8" s="87"/>
      <c r="B8" s="32" t="s">
        <v>2</v>
      </c>
      <c r="C8" s="54">
        <v>7</v>
      </c>
      <c r="D8" s="60">
        <v>6</v>
      </c>
      <c r="E8" s="54">
        <v>8</v>
      </c>
      <c r="F8" s="54">
        <v>1</v>
      </c>
      <c r="G8" s="54">
        <v>5</v>
      </c>
      <c r="H8" s="54">
        <v>3</v>
      </c>
      <c r="I8" s="31">
        <f>SUM(C8:H8)</f>
        <v>30</v>
      </c>
    </row>
    <row r="9" spans="1:13" ht="18" thickBot="1">
      <c r="A9" s="87"/>
      <c r="B9" s="32" t="s">
        <v>3</v>
      </c>
      <c r="C9" s="54">
        <v>19</v>
      </c>
      <c r="D9" s="54">
        <v>5</v>
      </c>
      <c r="E9" s="54">
        <v>4</v>
      </c>
      <c r="F9" s="54">
        <v>1</v>
      </c>
      <c r="G9" s="54">
        <v>3</v>
      </c>
      <c r="H9" s="54">
        <v>7</v>
      </c>
      <c r="I9" s="31">
        <f>SUM(C9:H9)</f>
        <v>39</v>
      </c>
    </row>
    <row r="10" spans="1:13" ht="18" thickBot="1">
      <c r="A10" s="87"/>
      <c r="B10" s="32" t="s">
        <v>4</v>
      </c>
      <c r="C10" s="54">
        <v>5</v>
      </c>
      <c r="D10" s="54">
        <v>4</v>
      </c>
      <c r="E10" s="54">
        <v>1</v>
      </c>
      <c r="F10" s="54">
        <v>2</v>
      </c>
      <c r="G10" s="54">
        <v>3</v>
      </c>
      <c r="H10" s="54">
        <v>5</v>
      </c>
      <c r="I10" s="31">
        <f>SUM(C10:H10)</f>
        <v>20</v>
      </c>
    </row>
    <row r="11" spans="1:13" ht="18" thickBot="1">
      <c r="A11" s="87"/>
      <c r="B11" s="32" t="s">
        <v>5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31">
        <f>SUM(C11:H11)</f>
        <v>0</v>
      </c>
    </row>
    <row r="12" spans="1:13" ht="18" thickBot="1">
      <c r="A12" s="87"/>
      <c r="B12" s="32" t="s">
        <v>6</v>
      </c>
      <c r="C12" s="54">
        <v>5</v>
      </c>
      <c r="D12" s="54">
        <v>1</v>
      </c>
      <c r="E12" s="54">
        <v>2</v>
      </c>
      <c r="F12" s="54">
        <v>0</v>
      </c>
      <c r="G12" s="54">
        <v>4</v>
      </c>
      <c r="H12" s="54">
        <v>3</v>
      </c>
      <c r="I12" s="31">
        <f>SUM(C12:H12)</f>
        <v>15</v>
      </c>
    </row>
    <row r="13" spans="1:13" ht="18" thickBot="1">
      <c r="A13" s="87"/>
      <c r="B13" s="32" t="s">
        <v>23</v>
      </c>
      <c r="C13" s="70" t="s">
        <v>151</v>
      </c>
      <c r="D13" s="54" t="s">
        <v>73</v>
      </c>
      <c r="E13" s="54" t="s">
        <v>73</v>
      </c>
      <c r="F13" s="54" t="s">
        <v>73</v>
      </c>
      <c r="G13" s="54" t="s">
        <v>50</v>
      </c>
      <c r="H13" s="54" t="s">
        <v>157</v>
      </c>
      <c r="I13" s="31" t="s">
        <v>160</v>
      </c>
    </row>
    <row r="14" spans="1:13" ht="18" thickBot="1">
      <c r="A14" s="87"/>
      <c r="B14" s="32" t="s">
        <v>24</v>
      </c>
      <c r="C14" s="54" t="s">
        <v>29</v>
      </c>
      <c r="D14" s="54" t="s">
        <v>73</v>
      </c>
      <c r="E14" s="54" t="s">
        <v>81</v>
      </c>
      <c r="F14" s="54" t="s">
        <v>83</v>
      </c>
      <c r="G14" s="54" t="s">
        <v>25</v>
      </c>
      <c r="H14" s="54" t="s">
        <v>158</v>
      </c>
      <c r="I14" s="31" t="s">
        <v>161</v>
      </c>
    </row>
    <row r="15" spans="1:13" ht="18" thickBot="1">
      <c r="A15" s="87"/>
      <c r="B15" s="33" t="s">
        <v>28</v>
      </c>
      <c r="C15" s="55" t="s">
        <v>75</v>
      </c>
      <c r="D15" s="55" t="s">
        <v>25</v>
      </c>
      <c r="E15" s="55" t="s">
        <v>81</v>
      </c>
      <c r="F15" s="55" t="s">
        <v>62</v>
      </c>
      <c r="G15" s="55" t="s">
        <v>138</v>
      </c>
      <c r="H15" s="55" t="s">
        <v>26</v>
      </c>
      <c r="I15" s="29" t="s">
        <v>162</v>
      </c>
    </row>
    <row r="16" spans="1:13" ht="18" thickBot="1">
      <c r="A16" s="87"/>
      <c r="B16" s="33" t="s">
        <v>10</v>
      </c>
      <c r="C16" s="55">
        <v>39</v>
      </c>
      <c r="D16" s="55">
        <v>23</v>
      </c>
      <c r="E16" s="55">
        <v>10</v>
      </c>
      <c r="F16" s="55">
        <v>5</v>
      </c>
      <c r="G16" s="55">
        <v>12</v>
      </c>
      <c r="H16" s="55">
        <v>35</v>
      </c>
      <c r="I16" s="31">
        <f>SUM(C16:H16)</f>
        <v>124</v>
      </c>
    </row>
    <row r="17" spans="1:9" ht="18" thickBot="1">
      <c r="A17" s="87"/>
      <c r="B17" s="33" t="s">
        <v>9</v>
      </c>
      <c r="C17" s="55" t="s">
        <v>150</v>
      </c>
      <c r="D17" s="55" t="s">
        <v>152</v>
      </c>
      <c r="E17" s="55" t="s">
        <v>153</v>
      </c>
      <c r="F17" s="55" t="s">
        <v>154</v>
      </c>
      <c r="G17" s="55" t="s">
        <v>155</v>
      </c>
      <c r="H17" s="55" t="s">
        <v>156</v>
      </c>
      <c r="I17" s="29" t="s">
        <v>159</v>
      </c>
    </row>
  </sheetData>
  <mergeCells count="1">
    <mergeCell ref="A6:A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Лучшие показатели</vt:lpstr>
      <vt:lpstr>Сезон(2015-2016)</vt:lpstr>
      <vt:lpstr>Общий</vt:lpstr>
      <vt:lpstr>ABL(2016-17)</vt:lpstr>
      <vt:lpstr>UaBA(2017)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Vasilevskaya</dc:creator>
  <cp:lastModifiedBy>Дима Дима</cp:lastModifiedBy>
  <cp:lastPrinted>2016-06-15T17:20:48Z</cp:lastPrinted>
  <dcterms:created xsi:type="dcterms:W3CDTF">2016-06-09T13:37:37Z</dcterms:created>
  <dcterms:modified xsi:type="dcterms:W3CDTF">2017-06-26T10:22:10Z</dcterms:modified>
</cp:coreProperties>
</file>