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4480" tabRatio="500" activeTab="4"/>
  </bookViews>
  <sheets>
    <sheet name="Лучшие показатели" sheetId="5" r:id="rId1"/>
    <sheet name="Сезон(15-16)" sheetId="10" r:id="rId2"/>
    <sheet name="Общий" sheetId="7" r:id="rId3"/>
    <sheet name="ABL(2016-17)" sheetId="8" r:id="rId4"/>
    <sheet name="UaBA(2017)" sheetId="9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" i="10" l="1"/>
  <c r="G2" i="10"/>
  <c r="F2" i="10"/>
  <c r="E2" i="10"/>
  <c r="D2" i="10"/>
  <c r="C2" i="10"/>
  <c r="F16" i="10"/>
  <c r="F8" i="10"/>
  <c r="F9" i="10"/>
  <c r="F10" i="10"/>
  <c r="F11" i="10"/>
  <c r="F12" i="10"/>
  <c r="F7" i="10"/>
  <c r="B2" i="10"/>
  <c r="M7" i="8"/>
  <c r="B2" i="8"/>
  <c r="D7" i="7"/>
  <c r="B2" i="7"/>
  <c r="F16" i="9"/>
  <c r="F12" i="9"/>
  <c r="F11" i="9"/>
  <c r="F10" i="9"/>
  <c r="F9" i="9"/>
  <c r="F8" i="9"/>
  <c r="F7" i="9"/>
  <c r="K2" i="9"/>
  <c r="G2" i="9"/>
  <c r="F2" i="9"/>
  <c r="E2" i="9"/>
  <c r="D2" i="9"/>
  <c r="C2" i="9"/>
  <c r="B2" i="9"/>
  <c r="M16" i="8"/>
  <c r="M12" i="8"/>
  <c r="M11" i="8"/>
  <c r="M10" i="8"/>
  <c r="M9" i="8"/>
  <c r="M8" i="8"/>
  <c r="K2" i="8"/>
  <c r="G2" i="8"/>
  <c r="F2" i="8"/>
  <c r="E2" i="8"/>
  <c r="D2" i="8"/>
  <c r="C2" i="8"/>
  <c r="D16" i="7"/>
  <c r="K2" i="7"/>
  <c r="D12" i="7"/>
  <c r="G2" i="7"/>
  <c r="D11" i="7"/>
  <c r="F2" i="7"/>
  <c r="D10" i="7"/>
  <c r="E2" i="7"/>
  <c r="D9" i="7"/>
  <c r="D2" i="7"/>
  <c r="D8" i="7"/>
  <c r="C2" i="7"/>
</calcChain>
</file>

<file path=xl/sharedStrings.xml><?xml version="1.0" encoding="utf-8"?>
<sst xmlns="http://schemas.openxmlformats.org/spreadsheetml/2006/main" count="257" uniqueCount="107">
  <si>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</si>
  <si>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</si>
  <si>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</si>
  <si>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</si>
  <si>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</si>
  <si>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</si>
  <si>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</si>
  <si>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</si>
  <si>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</si>
  <si>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</si>
  <si>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</si>
  <si>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</si>
  <si>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</si>
  <si>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</si>
  <si>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</si>
  <si>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</si>
  <si>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</si>
  <si>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Gm7</t>
  </si>
  <si>
    <t>Gm8</t>
  </si>
  <si>
    <t>Gm9</t>
  </si>
  <si>
    <t>ALL</t>
  </si>
  <si>
    <t>FG</t>
  </si>
  <si>
    <t>FG 3pt</t>
  </si>
  <si>
    <t>1\2</t>
  </si>
  <si>
    <t>-</t>
  </si>
  <si>
    <t>2\2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</si>
  <si>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</si>
  <si>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</si>
  <si>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</si>
  <si>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</si>
  <si>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</si>
  <si>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</si>
  <si>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</si>
  <si>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</si>
  <si>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</si>
  <si>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</si>
  <si>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</si>
  <si>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</si>
  <si>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</si>
  <si>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</si>
  <si>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</si>
  <si>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</si>
  <si>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</si>
  <si>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</si>
  <si>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</si>
  <si>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</si>
  <si>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</si>
  <si>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0\2</t>
  </si>
  <si>
    <t>3\5</t>
  </si>
  <si>
    <t>2\7</t>
  </si>
  <si>
    <t>2\3</t>
  </si>
  <si>
    <t>3\8</t>
  </si>
  <si>
    <t>0\1</t>
  </si>
  <si>
    <t>1\3</t>
  </si>
  <si>
    <t>0\3</t>
  </si>
  <si>
    <t>2\4</t>
  </si>
  <si>
    <t>3\6</t>
  </si>
  <si>
    <t>Турнир</t>
  </si>
  <si>
    <t>Год</t>
  </si>
  <si>
    <t>Game</t>
  </si>
  <si>
    <t>S. Cup</t>
  </si>
  <si>
    <t xml:space="preserve"> Валерий Боровский  (2015-16г) (MediaBasket)</t>
  </si>
  <si>
    <t>Gm10</t>
  </si>
  <si>
    <t>3\4</t>
  </si>
  <si>
    <t>2\5</t>
  </si>
  <si>
    <t>27;40</t>
  </si>
  <si>
    <t>Максим Сауляк</t>
  </si>
  <si>
    <t>27;00</t>
  </si>
  <si>
    <t>1\8</t>
  </si>
  <si>
    <t>0\4</t>
  </si>
  <si>
    <t>Максим Сауляк  (2016г) (MediaBasket) Summer Cup</t>
  </si>
  <si>
    <t>23;55</t>
  </si>
  <si>
    <t>0\8</t>
  </si>
  <si>
    <t>21;49</t>
  </si>
  <si>
    <t>72м 44с</t>
  </si>
  <si>
    <t>4\22</t>
  </si>
  <si>
    <t>72;44</t>
  </si>
  <si>
    <t xml:space="preserve"> Максим Сауляк  (2016-2017г) (EngagePoint) ABL</t>
  </si>
  <si>
    <t xml:space="preserve"> Максим Сауляк  (2017) (EngagePoint) UaBA</t>
  </si>
  <si>
    <t>16;58</t>
  </si>
  <si>
    <t>24;12</t>
  </si>
  <si>
    <t>20;17</t>
  </si>
  <si>
    <t>25;57</t>
  </si>
  <si>
    <t>25;56</t>
  </si>
  <si>
    <t>30;41</t>
  </si>
  <si>
    <t>1\7</t>
  </si>
  <si>
    <t>32;40</t>
  </si>
  <si>
    <t>28;45</t>
  </si>
  <si>
    <t>30;39</t>
  </si>
  <si>
    <t>5\15</t>
  </si>
  <si>
    <t>265м 45с</t>
  </si>
  <si>
    <t>24\65</t>
  </si>
  <si>
    <t>9\23</t>
  </si>
  <si>
    <t>26;46</t>
  </si>
  <si>
    <t>31;13</t>
  </si>
  <si>
    <t>7\13</t>
  </si>
  <si>
    <t>21;19</t>
  </si>
  <si>
    <t>2\8</t>
  </si>
  <si>
    <t>79м 18с</t>
  </si>
  <si>
    <t>12\27</t>
  </si>
  <si>
    <t>4\7</t>
  </si>
  <si>
    <t>32м 40с</t>
  </si>
  <si>
    <t>ABL</t>
  </si>
  <si>
    <t>2016-2017</t>
  </si>
  <si>
    <t>UaBA</t>
  </si>
  <si>
    <t>53,85%(7\13)</t>
  </si>
  <si>
    <t>100%(2\2)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</si>
</sst>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b/>
      <i/>
      <sz val="14"/>
      <color rgb="FF000000"/>
      <name val="Arial"/>
    </font>
    <font>
      <i/>
      <sz val="13"/>
      <name val="Arial"/>
    </font>
    <font>
      <sz val="12"/>
      <color rgb="FF000000"/>
      <name val="Calibri"/>
      <family val="2"/>
      <charset val="204"/>
      <scheme val="minor"/>
    </font>
    <font>
      <i/>
      <sz val="15"/>
      <color theme="1"/>
      <name val="Calibri"/>
    </font>
    <font>
      <b/>
      <i/>
      <sz val="13"/>
      <name val="Arial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</borders>
  <cellStyleXfs count="273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2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/>
    <xf numFmtId="10" fontId="11" fillId="0" borderId="0" xfId="0" applyNumberFormat="1" applyFont="1"/>
    <xf numFmtId="0" fontId="12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164" fontId="16" fillId="0" borderId="24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0" fontId="18" fillId="0" borderId="8" xfId="0" applyNumberFormat="1" applyFont="1" applyBorder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20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16" fontId="21" fillId="0" borderId="18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2" fillId="0" borderId="0" xfId="0" applyFont="1"/>
    <xf numFmtId="10" fontId="24" fillId="0" borderId="18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9" fontId="18" fillId="0" borderId="8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1" fontId="17" fillId="0" borderId="10" xfId="0" applyNumberFormat="1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0" xfId="0" applyFont="1" applyAlignment="1">
      <alignment horizontal="center"/>
    </xf>
    <xf numFmtId="16" fontId="25" fillId="0" borderId="16" xfId="0" applyNumberFormat="1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6" fillId="0" borderId="0" xfId="0" applyFont="1"/>
    <xf numFmtId="0" fontId="2" fillId="0" borderId="8" xfId="0" applyFont="1" applyBorder="1" applyAlignment="1">
      <alignment horizontal="center"/>
    </xf>
    <xf numFmtId="9" fontId="17" fillId="0" borderId="9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8" fillId="0" borderId="19" xfId="0" applyFont="1" applyBorder="1" applyAlignment="1">
      <alignment horizontal="center"/>
    </xf>
    <xf numFmtId="9" fontId="24" fillId="0" borderId="18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</cellXfs>
  <cellStyles count="27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  <cellStyle name="Просмотренная гиперссылка" xfId="204" builtinId="9" hidden="1"/>
    <cellStyle name="Просмотренная гиперссылка" xfId="206" builtinId="9" hidden="1"/>
    <cellStyle name="Просмотренная гиперссылка" xfId="208" builtinId="9" hidden="1"/>
    <cellStyle name="Просмотренная гиперссылка" xfId="210" builtinId="9" hidden="1"/>
    <cellStyle name="Просмотренная гиперссылка" xfId="212" builtinId="9" hidden="1"/>
    <cellStyle name="Просмотренная гиперссылка" xfId="214" builtinId="9" hidden="1"/>
    <cellStyle name="Просмотренная гиперссылка" xfId="216" builtinId="9" hidden="1"/>
    <cellStyle name="Просмотренная гиперссылка" xfId="218" builtinId="9" hidden="1"/>
    <cellStyle name="Просмотренная гиперссылка" xfId="220" builtinId="9" hidden="1"/>
    <cellStyle name="Просмотренная гиперссылка" xfId="222" builtinId="9" hidden="1"/>
    <cellStyle name="Просмотренная гиперссылка" xfId="224" builtinId="9" hidden="1"/>
    <cellStyle name="Просмотренная гиперссылка" xfId="226" builtinId="9" hidden="1"/>
    <cellStyle name="Просмотренная гиперссылка" xfId="228" builtinId="9" hidden="1"/>
    <cellStyle name="Просмотренная гиперссылка" xfId="230" builtinId="9" hidden="1"/>
    <cellStyle name="Просмотренная гиперссылка" xfId="232" builtinId="9" hidden="1"/>
    <cellStyle name="Просмотренная гиперссылка" xfId="234" builtinId="9" hidden="1"/>
    <cellStyle name="Просмотренная гиперссылка" xfId="236" builtinId="9" hidden="1"/>
    <cellStyle name="Просмотренная гиперссылка" xfId="238" builtinId="9" hidden="1"/>
    <cellStyle name="Просмотренная гиперссылка" xfId="240" builtinId="9" hidden="1"/>
    <cellStyle name="Просмотренная гиперссылка" xfId="242" builtinId="9" hidden="1"/>
    <cellStyle name="Просмотренная гиперссылка" xfId="244" builtinId="9" hidden="1"/>
    <cellStyle name="Просмотренная гиперссылка" xfId="246" builtinId="9" hidden="1"/>
    <cellStyle name="Просмотренная гиперссылка" xfId="248" builtinId="9" hidden="1"/>
    <cellStyle name="Просмотренная гиперссылка" xfId="250" builtinId="9" hidden="1"/>
    <cellStyle name="Просмотренная гиперссылка" xfId="252" builtinId="9" hidden="1"/>
    <cellStyle name="Просмотренная гиперссылка" xfId="254" builtinId="9" hidden="1"/>
    <cellStyle name="Просмотренная гиперссылка" xfId="256" builtinId="9" hidden="1"/>
    <cellStyle name="Просмотренная гиперссылка" xfId="258" builtinId="9" hidden="1"/>
    <cellStyle name="Просмотренная гиперссылка" xfId="260" builtinId="9" hidden="1"/>
    <cellStyle name="Просмотренная гиперссылка" xfId="262" builtinId="9" hidden="1"/>
    <cellStyle name="Просмотренная гиперссылка" xfId="264" builtinId="9" hidden="1"/>
    <cellStyle name="Просмотренная гиперссылка" xfId="266" builtinId="9" hidden="1"/>
    <cellStyle name="Просмотренная гиперссылка" xfId="268" builtinId="9" hidden="1"/>
    <cellStyle name="Просмотренная гиперссылка" xfId="270" builtinId="9" hidden="1"/>
    <cellStyle name="Просмотренная гиперссылка" xfId="27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C14" sqref="C14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25">
      <c r="E1" s="45" t="s">
        <v>66</v>
      </c>
    </row>
    <row r="2" spans="1:7" ht="27" customHeight="1"/>
    <row r="4" spans="1:7" s="40" customFormat="1" ht="18">
      <c r="A4" s="40" t="s">
        <v>45</v>
      </c>
      <c r="B4" s="41" t="s">
        <v>28</v>
      </c>
      <c r="C4" s="41" t="s">
        <v>57</v>
      </c>
      <c r="D4" s="41" t="s">
        <v>58</v>
      </c>
      <c r="E4" s="41"/>
      <c r="F4" s="41"/>
      <c r="G4" s="41"/>
    </row>
    <row r="5" spans="1:7" s="40" customFormat="1" ht="18">
      <c r="A5" s="42" t="s">
        <v>29</v>
      </c>
      <c r="B5" s="64" t="s">
        <v>101</v>
      </c>
      <c r="C5" s="46" t="s">
        <v>102</v>
      </c>
      <c r="D5" s="41" t="s">
        <v>103</v>
      </c>
      <c r="E5" s="43"/>
      <c r="F5" s="44"/>
      <c r="G5" s="42"/>
    </row>
    <row r="6" spans="1:7" s="40" customFormat="1" ht="18">
      <c r="A6" s="42" t="s">
        <v>30</v>
      </c>
      <c r="B6" s="41">
        <v>7</v>
      </c>
      <c r="C6" s="46" t="s">
        <v>104</v>
      </c>
      <c r="D6" s="41">
        <v>2017</v>
      </c>
      <c r="E6" s="42"/>
      <c r="F6" s="44"/>
      <c r="G6" s="42"/>
    </row>
    <row r="7" spans="1:7" s="40" customFormat="1" ht="18">
      <c r="A7" s="42" t="s">
        <v>31</v>
      </c>
      <c r="B7" s="41">
        <v>15</v>
      </c>
      <c r="C7" s="46" t="s">
        <v>102</v>
      </c>
      <c r="D7" s="41" t="s">
        <v>103</v>
      </c>
      <c r="E7" s="42"/>
      <c r="F7" s="44"/>
      <c r="G7" s="42"/>
    </row>
    <row r="8" spans="1:7" s="40" customFormat="1" ht="18">
      <c r="A8" s="42" t="s">
        <v>32</v>
      </c>
      <c r="B8" s="65" t="s">
        <v>105</v>
      </c>
      <c r="C8" s="46" t="s">
        <v>104</v>
      </c>
      <c r="D8" s="41">
        <v>2017</v>
      </c>
      <c r="E8" s="42"/>
      <c r="F8" s="44"/>
      <c r="G8" s="42"/>
    </row>
    <row r="9" spans="1:7" s="40" customFormat="1" ht="18">
      <c r="A9" s="42" t="s">
        <v>33</v>
      </c>
      <c r="B9" s="41">
        <v>1</v>
      </c>
      <c r="C9" s="46" t="s">
        <v>102</v>
      </c>
      <c r="D9" s="41" t="s">
        <v>103</v>
      </c>
      <c r="E9" s="42"/>
      <c r="F9" s="44"/>
      <c r="G9" s="42"/>
    </row>
    <row r="10" spans="1:7" s="40" customFormat="1" ht="18">
      <c r="A10" s="42" t="s">
        <v>34</v>
      </c>
      <c r="B10" s="41" t="s">
        <v>24</v>
      </c>
      <c r="C10" s="46" t="s">
        <v>24</v>
      </c>
      <c r="D10" s="41" t="s">
        <v>24</v>
      </c>
      <c r="E10" s="42"/>
      <c r="F10" s="44"/>
      <c r="G10" s="42"/>
    </row>
    <row r="11" spans="1:7" s="40" customFormat="1" ht="18">
      <c r="A11" s="42" t="s">
        <v>35</v>
      </c>
      <c r="B11" s="47" t="s">
        <v>24</v>
      </c>
      <c r="C11" s="46" t="s">
        <v>24</v>
      </c>
      <c r="D11" s="41" t="s">
        <v>24</v>
      </c>
      <c r="E11" s="42"/>
      <c r="F11" s="44"/>
      <c r="G11" s="42"/>
    </row>
    <row r="12" spans="1:7" s="40" customFormat="1" ht="18">
      <c r="A12" s="42" t="s">
        <v>36</v>
      </c>
      <c r="B12" s="41">
        <v>3</v>
      </c>
      <c r="C12" s="46" t="s">
        <v>104</v>
      </c>
      <c r="D12" s="41">
        <v>2017</v>
      </c>
      <c r="E12" s="42"/>
      <c r="F12" s="44"/>
      <c r="G12" s="42"/>
    </row>
    <row r="13" spans="1:7" s="40" customFormat="1" ht="18">
      <c r="A13" s="42" t="s">
        <v>37</v>
      </c>
      <c r="B13" s="41">
        <v>5</v>
      </c>
      <c r="C13" s="46" t="s">
        <v>104</v>
      </c>
      <c r="D13" s="41">
        <v>2017</v>
      </c>
      <c r="E13" s="42"/>
      <c r="F13" s="44"/>
      <c r="G13" s="42"/>
    </row>
    <row r="14" spans="1:7" s="40" customFormat="1" ht="18">
      <c r="A14" s="42" t="s">
        <v>38</v>
      </c>
      <c r="B14" s="47" t="s">
        <v>106</v>
      </c>
      <c r="C14" s="46" t="s">
        <v>102</v>
      </c>
      <c r="D14" s="41" t="s">
        <v>103</v>
      </c>
      <c r="E14" s="42"/>
      <c r="F14" s="44"/>
      <c r="G14" s="42"/>
    </row>
    <row r="15" spans="1:7" s="40" customFormat="1" ht="18">
      <c r="A15" s="42" t="s">
        <v>46</v>
      </c>
      <c r="B15" s="41">
        <v>5</v>
      </c>
      <c r="C15" s="46" t="s">
        <v>102</v>
      </c>
      <c r="D15" s="41" t="s">
        <v>103</v>
      </c>
      <c r="E15" s="42"/>
      <c r="F15" s="44"/>
      <c r="G15" s="42"/>
    </row>
    <row r="16" spans="1:7" s="40" customFormat="1" ht="18">
      <c r="A16" s="42" t="s">
        <v>39</v>
      </c>
      <c r="B16" s="41">
        <v>10</v>
      </c>
      <c r="C16" s="46" t="s">
        <v>102</v>
      </c>
      <c r="D16" s="41" t="s">
        <v>103</v>
      </c>
      <c r="E16" s="42"/>
      <c r="F16" s="44"/>
      <c r="G16" s="42"/>
    </row>
    <row r="17" spans="1:7" s="40" customFormat="1" ht="18">
      <c r="A17" s="42" t="s">
        <v>40</v>
      </c>
      <c r="B17" s="41">
        <v>4</v>
      </c>
      <c r="C17" s="46" t="s">
        <v>102</v>
      </c>
      <c r="D17" s="41" t="s">
        <v>103</v>
      </c>
      <c r="E17" s="42"/>
      <c r="F17" s="44"/>
      <c r="G17" s="42"/>
    </row>
    <row r="18" spans="1:7" s="40" customFormat="1" ht="18">
      <c r="A18" s="42" t="s">
        <v>41</v>
      </c>
      <c r="B18" s="41">
        <v>4</v>
      </c>
      <c r="C18" s="46" t="s">
        <v>104</v>
      </c>
      <c r="D18" s="41">
        <v>2017</v>
      </c>
      <c r="E18" s="42"/>
      <c r="F18" s="44"/>
      <c r="G18" s="42"/>
    </row>
    <row r="19" spans="1:7" s="40" customFormat="1" ht="18">
      <c r="A19" s="42" t="s">
        <v>42</v>
      </c>
      <c r="B19" s="41">
        <v>2</v>
      </c>
      <c r="C19" s="46" t="s">
        <v>102</v>
      </c>
      <c r="D19" s="41" t="s">
        <v>103</v>
      </c>
      <c r="E19" s="42"/>
      <c r="F19" s="44"/>
      <c r="G19" s="42"/>
    </row>
    <row r="20" spans="1:7" s="40" customFormat="1" ht="18">
      <c r="A20" s="42" t="s">
        <v>43</v>
      </c>
      <c r="B20" s="41">
        <v>20</v>
      </c>
      <c r="C20" s="46" t="s">
        <v>104</v>
      </c>
      <c r="D20" s="41">
        <v>2017</v>
      </c>
      <c r="E20" s="42"/>
      <c r="F20" s="44"/>
      <c r="G20" s="42"/>
    </row>
    <row r="21" spans="1:7" s="40" customFormat="1" ht="18">
      <c r="A21" s="42" t="s">
        <v>44</v>
      </c>
      <c r="B21" s="41">
        <v>17</v>
      </c>
      <c r="C21" s="46" t="s">
        <v>104</v>
      </c>
      <c r="D21" s="41">
        <v>2017</v>
      </c>
      <c r="F21" s="44"/>
      <c r="G21" s="44"/>
    </row>
    <row r="36" spans="1:1" ht="23">
      <c r="A36" s="60"/>
    </row>
  </sheetData>
  <phoneticPr fontId="2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J2" sqref="H2:J2"/>
    </sheetView>
  </sheetViews>
  <sheetFormatPr baseColWidth="10" defaultRowHeight="15" x14ac:dyDescent="0"/>
  <cols>
    <col min="1" max="1" width="60.33203125" customWidth="1"/>
    <col min="6" max="6" width="12.33203125" customWidth="1"/>
  </cols>
  <sheetData>
    <row r="1" spans="1:11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26</v>
      </c>
      <c r="K1" s="5" t="s">
        <v>10</v>
      </c>
    </row>
    <row r="2" spans="1:11" ht="20">
      <c r="A2" s="6" t="s">
        <v>70</v>
      </c>
      <c r="B2" s="34">
        <f>AVERAGE(C7:E7)</f>
        <v>2.6666666666666665</v>
      </c>
      <c r="C2" s="38">
        <f>AVERAGE(C8:E8)</f>
        <v>6</v>
      </c>
      <c r="D2" s="38">
        <f>AVERAGE(C9:E9)</f>
        <v>1.3333333333333333</v>
      </c>
      <c r="E2" s="38">
        <f>AVERAGE(C10:E10)</f>
        <v>0.33333333333333331</v>
      </c>
      <c r="F2" s="38">
        <f>AVERAGE(C11:E11)</f>
        <v>0</v>
      </c>
      <c r="G2" s="38">
        <f>AVERAGE(C12:E12)</f>
        <v>0.33333333333333331</v>
      </c>
      <c r="H2" s="39">
        <v>0.18179999999999999</v>
      </c>
      <c r="I2" s="63">
        <v>0</v>
      </c>
      <c r="J2" s="73">
        <v>0</v>
      </c>
      <c r="K2" s="36">
        <f>AVERAGE(C16:E16)</f>
        <v>2</v>
      </c>
    </row>
    <row r="3" spans="1:11" ht="18">
      <c r="A3" s="7"/>
      <c r="B3" s="8"/>
      <c r="C3" s="8"/>
      <c r="D3" s="8"/>
      <c r="E3" s="8"/>
      <c r="F3" s="8"/>
      <c r="G3" s="8"/>
      <c r="H3" s="8"/>
      <c r="I3" s="9"/>
      <c r="J3" s="8"/>
      <c r="K3" s="8"/>
    </row>
    <row r="4" spans="1:11" ht="18">
      <c r="A4" s="10"/>
      <c r="B4" s="8"/>
      <c r="C4" s="8"/>
      <c r="D4" s="8"/>
      <c r="E4" s="8"/>
      <c r="F4" s="8"/>
      <c r="G4" s="8"/>
      <c r="H4" s="8"/>
      <c r="I4" s="8"/>
      <c r="J4" s="8"/>
      <c r="K4" s="11"/>
    </row>
    <row r="5" spans="1:11" ht="18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8" thickBot="1">
      <c r="A6" s="77" t="s">
        <v>70</v>
      </c>
      <c r="B6" s="12"/>
      <c r="C6" s="57" t="s">
        <v>11</v>
      </c>
      <c r="D6" s="57" t="s">
        <v>12</v>
      </c>
      <c r="E6" s="57" t="s">
        <v>13</v>
      </c>
      <c r="F6" s="49" t="s">
        <v>20</v>
      </c>
      <c r="G6" s="71"/>
      <c r="H6" s="71"/>
      <c r="I6" s="71"/>
      <c r="J6" s="71"/>
    </row>
    <row r="7" spans="1:11" ht="17">
      <c r="A7" s="78"/>
      <c r="B7" s="14" t="s">
        <v>1</v>
      </c>
      <c r="C7" s="50">
        <v>2</v>
      </c>
      <c r="D7" s="52">
        <v>0</v>
      </c>
      <c r="E7" s="52">
        <v>6</v>
      </c>
      <c r="F7" s="48">
        <f>SUM(C7:E7)</f>
        <v>8</v>
      </c>
      <c r="G7" s="71"/>
      <c r="H7" s="71"/>
      <c r="I7" s="71"/>
      <c r="J7" s="71"/>
    </row>
    <row r="8" spans="1:11" ht="17">
      <c r="A8" s="78"/>
      <c r="B8" s="15" t="s">
        <v>2</v>
      </c>
      <c r="C8" s="53">
        <v>8</v>
      </c>
      <c r="D8" s="54">
        <v>4</v>
      </c>
      <c r="E8" s="53">
        <v>6</v>
      </c>
      <c r="F8" s="48">
        <f t="shared" ref="F8:F12" si="0">SUM(C8:E8)</f>
        <v>18</v>
      </c>
      <c r="G8" s="71"/>
      <c r="H8" s="71"/>
      <c r="I8" s="71"/>
      <c r="J8" s="71"/>
    </row>
    <row r="9" spans="1:11" ht="17">
      <c r="A9" s="78"/>
      <c r="B9" s="15" t="s">
        <v>3</v>
      </c>
      <c r="C9" s="53">
        <v>2</v>
      </c>
      <c r="D9" s="52">
        <v>1</v>
      </c>
      <c r="E9" s="55">
        <v>1</v>
      </c>
      <c r="F9" s="48">
        <f t="shared" si="0"/>
        <v>4</v>
      </c>
      <c r="G9" s="71"/>
      <c r="H9" s="71"/>
      <c r="I9" s="71"/>
      <c r="J9" s="71"/>
    </row>
    <row r="10" spans="1:11" ht="17">
      <c r="A10" s="78"/>
      <c r="B10" s="15" t="s">
        <v>4</v>
      </c>
      <c r="C10" s="53">
        <v>0</v>
      </c>
      <c r="D10" s="55">
        <v>0</v>
      </c>
      <c r="E10" s="55">
        <v>1</v>
      </c>
      <c r="F10" s="48">
        <f t="shared" si="0"/>
        <v>1</v>
      </c>
      <c r="G10" s="71"/>
      <c r="H10" s="71"/>
      <c r="I10" s="71"/>
      <c r="J10" s="71"/>
    </row>
    <row r="11" spans="1:11" ht="17">
      <c r="A11" s="78"/>
      <c r="B11" s="15" t="s">
        <v>5</v>
      </c>
      <c r="C11" s="53">
        <v>0</v>
      </c>
      <c r="D11" s="55">
        <v>0</v>
      </c>
      <c r="E11" s="55">
        <v>0</v>
      </c>
      <c r="F11" s="48">
        <f t="shared" si="0"/>
        <v>0</v>
      </c>
      <c r="G11" s="71"/>
      <c r="H11" s="71"/>
      <c r="I11" s="71"/>
      <c r="J11" s="71"/>
    </row>
    <row r="12" spans="1:11" ht="17">
      <c r="A12" s="78"/>
      <c r="B12" s="15" t="s">
        <v>6</v>
      </c>
      <c r="C12" s="53">
        <v>0</v>
      </c>
      <c r="D12" s="55">
        <v>0</v>
      </c>
      <c r="E12" s="55">
        <v>1</v>
      </c>
      <c r="F12" s="48">
        <f t="shared" si="0"/>
        <v>1</v>
      </c>
      <c r="G12" s="71"/>
      <c r="H12" s="71"/>
      <c r="I12" s="71"/>
      <c r="J12" s="71"/>
    </row>
    <row r="13" spans="1:11" ht="17">
      <c r="A13" s="78"/>
      <c r="B13" s="15" t="s">
        <v>21</v>
      </c>
      <c r="C13" s="56" t="s">
        <v>68</v>
      </c>
      <c r="D13" s="55" t="s">
        <v>72</v>
      </c>
      <c r="E13" s="55" t="s">
        <v>56</v>
      </c>
      <c r="F13" s="72" t="s">
        <v>75</v>
      </c>
      <c r="G13" s="71"/>
      <c r="H13" s="71"/>
      <c r="I13" s="71"/>
      <c r="J13" s="71"/>
    </row>
    <row r="14" spans="1:11" ht="18" thickBot="1">
      <c r="A14" s="78"/>
      <c r="B14" s="15" t="s">
        <v>22</v>
      </c>
      <c r="C14" s="53" t="s">
        <v>69</v>
      </c>
      <c r="D14" s="55" t="s">
        <v>24</v>
      </c>
      <c r="E14" s="55" t="s">
        <v>24</v>
      </c>
      <c r="F14" s="72" t="s">
        <v>69</v>
      </c>
      <c r="G14" s="71"/>
      <c r="H14" s="71"/>
      <c r="I14" s="71"/>
      <c r="J14" s="71"/>
    </row>
    <row r="15" spans="1:11" ht="18" thickBot="1">
      <c r="A15" s="78"/>
      <c r="B15" s="18" t="s">
        <v>27</v>
      </c>
      <c r="C15" s="51" t="s">
        <v>24</v>
      </c>
      <c r="D15" s="57" t="s">
        <v>47</v>
      </c>
      <c r="E15" s="57" t="s">
        <v>24</v>
      </c>
      <c r="F15" s="72" t="s">
        <v>47</v>
      </c>
      <c r="G15" s="71"/>
      <c r="H15" s="71"/>
      <c r="I15" s="71"/>
      <c r="J15" s="71"/>
    </row>
    <row r="16" spans="1:11" ht="18" thickBot="1">
      <c r="A16" s="78"/>
      <c r="B16" s="16" t="s">
        <v>10</v>
      </c>
      <c r="C16" s="58">
        <v>1</v>
      </c>
      <c r="D16" s="59">
        <v>-5</v>
      </c>
      <c r="E16" s="59">
        <v>10</v>
      </c>
      <c r="F16" s="48">
        <f t="shared" ref="F16" si="1">SUM(C16:E16)</f>
        <v>6</v>
      </c>
      <c r="G16" s="71"/>
      <c r="H16" s="71"/>
      <c r="I16" s="71"/>
      <c r="J16" s="71"/>
    </row>
    <row r="17" spans="1:10" ht="18" thickBot="1">
      <c r="A17" s="79"/>
      <c r="B17" s="18" t="s">
        <v>9</v>
      </c>
      <c r="C17" s="58" t="s">
        <v>67</v>
      </c>
      <c r="D17" s="59" t="s">
        <v>71</v>
      </c>
      <c r="E17" s="59" t="s">
        <v>73</v>
      </c>
      <c r="F17" s="48" t="s">
        <v>74</v>
      </c>
      <c r="G17" s="71"/>
      <c r="H17" s="71"/>
      <c r="I17" s="71"/>
      <c r="J17" s="71"/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J9" sqref="J9"/>
    </sheetView>
  </sheetViews>
  <sheetFormatPr baseColWidth="10" defaultRowHeight="15" x14ac:dyDescent="0"/>
  <cols>
    <col min="1" max="1" width="50" customWidth="1"/>
    <col min="2" max="2" width="11.1640625" bestFit="1" customWidth="1"/>
    <col min="4" max="4" width="14.83203125" customWidth="1"/>
    <col min="6" max="6" width="14.1640625" customWidth="1"/>
    <col min="8" max="8" width="11.83203125" customWidth="1"/>
    <col min="9" max="9" width="11.5" customWidth="1"/>
    <col min="10" max="10" width="12.1640625" customWidth="1"/>
  </cols>
  <sheetData>
    <row r="1" spans="1:12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26</v>
      </c>
      <c r="K1" s="5" t="s">
        <v>10</v>
      </c>
      <c r="L1" s="5" t="s">
        <v>59</v>
      </c>
    </row>
    <row r="2" spans="1:12" ht="20">
      <c r="A2" s="6" t="s">
        <v>61</v>
      </c>
      <c r="B2" s="37">
        <f>D7/L2</f>
        <v>2.6666666666666665</v>
      </c>
      <c r="C2" s="37">
        <f>D8/L2</f>
        <v>6</v>
      </c>
      <c r="D2" s="37">
        <f>D9/L2</f>
        <v>1.3333333333333333</v>
      </c>
      <c r="E2" s="37">
        <f>D10/L2</f>
        <v>0.33333333333333331</v>
      </c>
      <c r="F2" s="37">
        <f>D11/L2</f>
        <v>0</v>
      </c>
      <c r="G2" s="37">
        <f>D12/L2</f>
        <v>0.33333333333333331</v>
      </c>
      <c r="H2" s="39">
        <v>0.18179999999999999</v>
      </c>
      <c r="I2" s="63">
        <v>0</v>
      </c>
      <c r="J2" s="73">
        <v>0</v>
      </c>
      <c r="K2" s="37">
        <f>D16/L2</f>
        <v>2</v>
      </c>
      <c r="L2" s="66">
        <v>3</v>
      </c>
    </row>
    <row r="3" spans="1:12" ht="18">
      <c r="A3" s="7"/>
      <c r="B3" s="8"/>
      <c r="C3" s="8"/>
      <c r="D3" s="8"/>
      <c r="E3" s="8"/>
      <c r="F3" s="8"/>
      <c r="G3" s="8"/>
      <c r="H3" s="8"/>
      <c r="I3" s="9"/>
      <c r="J3" s="8"/>
      <c r="K3" s="8"/>
    </row>
    <row r="4" spans="1:12" ht="18">
      <c r="A4" s="10"/>
      <c r="B4" s="8"/>
      <c r="C4" s="8"/>
      <c r="D4" s="8"/>
      <c r="E4" s="8"/>
      <c r="F4" s="8"/>
      <c r="G4" s="8"/>
      <c r="H4" s="8"/>
      <c r="I4" s="8"/>
      <c r="J4" s="8"/>
      <c r="K4" s="11"/>
    </row>
    <row r="5" spans="1:12" ht="18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2" ht="18" thickBot="1">
      <c r="A6" s="77" t="s">
        <v>61</v>
      </c>
      <c r="B6" s="12"/>
      <c r="C6" s="57" t="s">
        <v>60</v>
      </c>
      <c r="D6" s="49" t="s">
        <v>20</v>
      </c>
    </row>
    <row r="7" spans="1:12" ht="17">
      <c r="A7" s="78"/>
      <c r="B7" s="14" t="s">
        <v>1</v>
      </c>
      <c r="C7" s="52">
        <v>8</v>
      </c>
      <c r="D7" s="48">
        <f t="shared" ref="D7:D12" si="0">SUM(C7:C7)</f>
        <v>8</v>
      </c>
    </row>
    <row r="8" spans="1:12" ht="17">
      <c r="A8" s="78"/>
      <c r="B8" s="15" t="s">
        <v>2</v>
      </c>
      <c r="C8" s="53">
        <v>18</v>
      </c>
      <c r="D8" s="48">
        <f t="shared" si="0"/>
        <v>18</v>
      </c>
    </row>
    <row r="9" spans="1:12" ht="17">
      <c r="A9" s="78"/>
      <c r="B9" s="15" t="s">
        <v>3</v>
      </c>
      <c r="C9" s="55">
        <v>4</v>
      </c>
      <c r="D9" s="48">
        <f t="shared" si="0"/>
        <v>4</v>
      </c>
    </row>
    <row r="10" spans="1:12" ht="17">
      <c r="A10" s="78"/>
      <c r="B10" s="15" t="s">
        <v>4</v>
      </c>
      <c r="C10" s="55">
        <v>1</v>
      </c>
      <c r="D10" s="48">
        <f t="shared" si="0"/>
        <v>1</v>
      </c>
    </row>
    <row r="11" spans="1:12" ht="17">
      <c r="A11" s="78"/>
      <c r="B11" s="15" t="s">
        <v>5</v>
      </c>
      <c r="C11" s="55">
        <v>0</v>
      </c>
      <c r="D11" s="48">
        <f t="shared" si="0"/>
        <v>0</v>
      </c>
    </row>
    <row r="12" spans="1:12" ht="17">
      <c r="A12" s="78"/>
      <c r="B12" s="15" t="s">
        <v>6</v>
      </c>
      <c r="C12" s="55">
        <v>1</v>
      </c>
      <c r="D12" s="48">
        <f t="shared" si="0"/>
        <v>1</v>
      </c>
    </row>
    <row r="13" spans="1:12" ht="17">
      <c r="A13" s="78"/>
      <c r="B13" s="15" t="s">
        <v>21</v>
      </c>
      <c r="C13" s="50" t="s">
        <v>75</v>
      </c>
      <c r="D13" s="31" t="s">
        <v>75</v>
      </c>
    </row>
    <row r="14" spans="1:12" ht="18" thickBot="1">
      <c r="A14" s="78"/>
      <c r="B14" s="15" t="s">
        <v>22</v>
      </c>
      <c r="C14" s="50" t="s">
        <v>69</v>
      </c>
      <c r="D14" s="31" t="s">
        <v>69</v>
      </c>
    </row>
    <row r="15" spans="1:12" ht="18" thickBot="1">
      <c r="A15" s="78"/>
      <c r="B15" s="18" t="s">
        <v>27</v>
      </c>
      <c r="C15" s="51" t="s">
        <v>47</v>
      </c>
      <c r="D15" s="48" t="s">
        <v>47</v>
      </c>
    </row>
    <row r="16" spans="1:12" ht="18" thickBot="1">
      <c r="A16" s="78"/>
      <c r="B16" s="16" t="s">
        <v>10</v>
      </c>
      <c r="C16" s="59">
        <v>6</v>
      </c>
      <c r="D16" s="48">
        <f>SUM(C16:C16)</f>
        <v>6</v>
      </c>
    </row>
    <row r="17" spans="1:4" ht="18" thickBot="1">
      <c r="A17" s="80"/>
      <c r="B17" s="18" t="s">
        <v>9</v>
      </c>
      <c r="C17" s="52" t="s">
        <v>76</v>
      </c>
      <c r="D17" s="48" t="s">
        <v>74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J3" sqref="J3"/>
    </sheetView>
  </sheetViews>
  <sheetFormatPr baseColWidth="10" defaultRowHeight="15" x14ac:dyDescent="0"/>
  <cols>
    <col min="1" max="1" width="57.33203125" customWidth="1"/>
    <col min="12" max="12" width="12.6640625" customWidth="1"/>
    <col min="13" max="13" width="14.1640625" customWidth="1"/>
  </cols>
  <sheetData>
    <row r="1" spans="1:13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26</v>
      </c>
      <c r="K1" s="5" t="s">
        <v>10</v>
      </c>
      <c r="L1" s="21"/>
      <c r="M1" s="21"/>
    </row>
    <row r="2" spans="1:13" ht="20">
      <c r="A2" s="22" t="s">
        <v>77</v>
      </c>
      <c r="B2" s="34">
        <f>AVERAGE(C7:L7)</f>
        <v>5.7</v>
      </c>
      <c r="C2" s="35">
        <f>AVERAGE(C8:L8)</f>
        <v>6.1</v>
      </c>
      <c r="D2" s="35">
        <f>AVERAGE(C9:L9)</f>
        <v>2</v>
      </c>
      <c r="E2" s="35">
        <f>AVERAGE(C10:L10)</f>
        <v>0.7</v>
      </c>
      <c r="F2" s="35">
        <f>AVERAGE(C11:L11)</f>
        <v>0.3</v>
      </c>
      <c r="G2" s="35">
        <f>AVERAGE(B12:L12)</f>
        <v>2.1</v>
      </c>
      <c r="H2" s="61">
        <v>0.36919999999999997</v>
      </c>
      <c r="I2" s="76">
        <v>0</v>
      </c>
      <c r="J2" s="62">
        <v>0.39129999999999998</v>
      </c>
      <c r="K2" s="35">
        <f>AVERAGE(C16:L16)</f>
        <v>6.9</v>
      </c>
      <c r="L2" s="21"/>
      <c r="M2" s="21"/>
    </row>
    <row r="3" spans="1:13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</row>
    <row r="4" spans="1:13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</row>
    <row r="5" spans="1:13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18" customHeight="1" thickBot="1">
      <c r="A6" s="81" t="s">
        <v>77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7" t="s">
        <v>17</v>
      </c>
      <c r="J6" s="17" t="s">
        <v>18</v>
      </c>
      <c r="K6" s="17" t="s">
        <v>19</v>
      </c>
      <c r="L6" s="17" t="s">
        <v>62</v>
      </c>
      <c r="M6" s="29" t="s">
        <v>20</v>
      </c>
    </row>
    <row r="7" spans="1:13" ht="18" customHeight="1" thickBot="1">
      <c r="A7" s="81"/>
      <c r="B7" s="30" t="s">
        <v>1</v>
      </c>
      <c r="C7" s="67">
        <v>4</v>
      </c>
      <c r="D7" s="67">
        <v>5</v>
      </c>
      <c r="E7" s="67">
        <v>6</v>
      </c>
      <c r="F7" s="67">
        <v>6</v>
      </c>
      <c r="G7" s="67">
        <v>0</v>
      </c>
      <c r="H7" s="67">
        <v>6</v>
      </c>
      <c r="I7" s="67">
        <v>3</v>
      </c>
      <c r="J7" s="67">
        <v>8</v>
      </c>
      <c r="K7" s="67">
        <v>8</v>
      </c>
      <c r="L7" s="67">
        <v>11</v>
      </c>
      <c r="M7" s="31">
        <f>SUM(C7:L7)</f>
        <v>57</v>
      </c>
    </row>
    <row r="8" spans="1:13" ht="18" customHeight="1" thickBot="1">
      <c r="A8" s="81"/>
      <c r="B8" s="32" t="s">
        <v>2</v>
      </c>
      <c r="C8" s="67">
        <v>3</v>
      </c>
      <c r="D8" s="68">
        <v>9</v>
      </c>
      <c r="E8" s="67">
        <v>4</v>
      </c>
      <c r="F8" s="67">
        <v>5</v>
      </c>
      <c r="G8" s="67">
        <v>7</v>
      </c>
      <c r="H8" s="67">
        <v>5</v>
      </c>
      <c r="I8" s="67">
        <v>4</v>
      </c>
      <c r="J8" s="67">
        <v>8</v>
      </c>
      <c r="K8" s="67">
        <v>6</v>
      </c>
      <c r="L8" s="67">
        <v>10</v>
      </c>
      <c r="M8" s="31">
        <f t="shared" ref="M8:M12" si="0">SUM(C8:L8)</f>
        <v>61</v>
      </c>
    </row>
    <row r="9" spans="1:13" ht="18" customHeight="1" thickBot="1">
      <c r="A9" s="81"/>
      <c r="B9" s="32" t="s">
        <v>3</v>
      </c>
      <c r="C9" s="67">
        <v>1</v>
      </c>
      <c r="D9" s="67">
        <v>3</v>
      </c>
      <c r="E9" s="67">
        <v>2</v>
      </c>
      <c r="F9" s="67">
        <v>0</v>
      </c>
      <c r="G9" s="67">
        <v>1</v>
      </c>
      <c r="H9" s="67">
        <v>2</v>
      </c>
      <c r="I9" s="67">
        <v>4</v>
      </c>
      <c r="J9" s="67">
        <v>5</v>
      </c>
      <c r="K9" s="67">
        <v>1</v>
      </c>
      <c r="L9" s="67">
        <v>1</v>
      </c>
      <c r="M9" s="31">
        <f t="shared" si="0"/>
        <v>20</v>
      </c>
    </row>
    <row r="10" spans="1:13" ht="18" customHeight="1" thickBot="1">
      <c r="A10" s="81"/>
      <c r="B10" s="32" t="s">
        <v>4</v>
      </c>
      <c r="C10" s="67">
        <v>1</v>
      </c>
      <c r="D10" s="67">
        <v>1</v>
      </c>
      <c r="E10" s="67">
        <v>2</v>
      </c>
      <c r="F10" s="67">
        <v>0</v>
      </c>
      <c r="G10" s="67">
        <v>1</v>
      </c>
      <c r="H10" s="67">
        <v>0</v>
      </c>
      <c r="I10" s="67">
        <v>0</v>
      </c>
      <c r="J10" s="67">
        <v>1</v>
      </c>
      <c r="K10" s="67">
        <v>1</v>
      </c>
      <c r="L10" s="67">
        <v>0</v>
      </c>
      <c r="M10" s="31">
        <f t="shared" si="0"/>
        <v>7</v>
      </c>
    </row>
    <row r="11" spans="1:13" ht="18" customHeight="1" thickBot="1">
      <c r="A11" s="81"/>
      <c r="B11" s="32" t="s">
        <v>5</v>
      </c>
      <c r="C11" s="67">
        <v>0</v>
      </c>
      <c r="D11" s="67">
        <v>0</v>
      </c>
      <c r="E11" s="67">
        <v>1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2</v>
      </c>
      <c r="L11" s="67">
        <v>0</v>
      </c>
      <c r="M11" s="31">
        <f t="shared" si="0"/>
        <v>3</v>
      </c>
    </row>
    <row r="12" spans="1:13" ht="18" customHeight="1" thickBot="1">
      <c r="A12" s="81"/>
      <c r="B12" s="32" t="s">
        <v>6</v>
      </c>
      <c r="C12" s="67">
        <v>0</v>
      </c>
      <c r="D12" s="67">
        <v>3</v>
      </c>
      <c r="E12" s="67">
        <v>2</v>
      </c>
      <c r="F12" s="67">
        <v>2</v>
      </c>
      <c r="G12" s="67">
        <v>0</v>
      </c>
      <c r="H12" s="67">
        <v>2</v>
      </c>
      <c r="I12" s="67">
        <v>3</v>
      </c>
      <c r="J12" s="67">
        <v>4</v>
      </c>
      <c r="K12" s="67">
        <v>2</v>
      </c>
      <c r="L12" s="67">
        <v>3</v>
      </c>
      <c r="M12" s="31">
        <f t="shared" si="0"/>
        <v>21</v>
      </c>
    </row>
    <row r="13" spans="1:13" ht="18" customHeight="1" thickBot="1">
      <c r="A13" s="81"/>
      <c r="B13" s="32" t="s">
        <v>21</v>
      </c>
      <c r="C13" s="69" t="s">
        <v>50</v>
      </c>
      <c r="D13" s="67" t="s">
        <v>49</v>
      </c>
      <c r="E13" s="67" t="s">
        <v>49</v>
      </c>
      <c r="F13" s="67" t="s">
        <v>63</v>
      </c>
      <c r="G13" s="67" t="s">
        <v>47</v>
      </c>
      <c r="H13" s="67" t="s">
        <v>56</v>
      </c>
      <c r="I13" s="67" t="s">
        <v>85</v>
      </c>
      <c r="J13" s="67" t="s">
        <v>56</v>
      </c>
      <c r="K13" s="67" t="s">
        <v>51</v>
      </c>
      <c r="L13" s="67" t="s">
        <v>89</v>
      </c>
      <c r="M13" s="31" t="s">
        <v>91</v>
      </c>
    </row>
    <row r="14" spans="1:13" ht="18" customHeight="1" thickBot="1">
      <c r="A14" s="81"/>
      <c r="B14" s="32" t="s">
        <v>22</v>
      </c>
      <c r="C14" s="67" t="s">
        <v>24</v>
      </c>
      <c r="D14" s="67" t="s">
        <v>24</v>
      </c>
      <c r="E14" s="67" t="s">
        <v>52</v>
      </c>
      <c r="F14" s="67" t="s">
        <v>52</v>
      </c>
      <c r="G14" s="67" t="s">
        <v>52</v>
      </c>
      <c r="H14" s="67" t="s">
        <v>24</v>
      </c>
      <c r="I14" s="67" t="s">
        <v>24</v>
      </c>
      <c r="J14" s="67" t="s">
        <v>24</v>
      </c>
      <c r="K14" s="67" t="s">
        <v>24</v>
      </c>
      <c r="L14" s="67" t="s">
        <v>24</v>
      </c>
      <c r="M14" s="31" t="s">
        <v>54</v>
      </c>
    </row>
    <row r="15" spans="1:13" ht="18" customHeight="1" thickBot="1">
      <c r="A15" s="81"/>
      <c r="B15" s="33" t="s">
        <v>27</v>
      </c>
      <c r="C15" s="70" t="s">
        <v>47</v>
      </c>
      <c r="D15" s="70" t="s">
        <v>23</v>
      </c>
      <c r="E15" s="70" t="s">
        <v>55</v>
      </c>
      <c r="F15" s="70" t="s">
        <v>24</v>
      </c>
      <c r="G15" s="70" t="s">
        <v>24</v>
      </c>
      <c r="H15" s="70" t="s">
        <v>54</v>
      </c>
      <c r="I15" s="70" t="s">
        <v>23</v>
      </c>
      <c r="J15" s="70" t="s">
        <v>64</v>
      </c>
      <c r="K15" s="70" t="s">
        <v>25</v>
      </c>
      <c r="L15" s="70" t="s">
        <v>53</v>
      </c>
      <c r="M15" s="31" t="s">
        <v>92</v>
      </c>
    </row>
    <row r="16" spans="1:13" ht="18" customHeight="1" thickBot="1">
      <c r="A16" s="81"/>
      <c r="B16" s="33" t="s">
        <v>10</v>
      </c>
      <c r="C16" s="70">
        <v>6</v>
      </c>
      <c r="D16" s="70">
        <v>9</v>
      </c>
      <c r="E16" s="70">
        <v>5</v>
      </c>
      <c r="F16" s="70">
        <v>7</v>
      </c>
      <c r="G16" s="70">
        <v>6</v>
      </c>
      <c r="H16" s="70">
        <v>5</v>
      </c>
      <c r="I16" s="70">
        <v>1</v>
      </c>
      <c r="J16" s="70">
        <v>12</v>
      </c>
      <c r="K16" s="70">
        <v>11</v>
      </c>
      <c r="L16" s="70">
        <v>7</v>
      </c>
      <c r="M16" s="31">
        <f>SUM(C16:L16)</f>
        <v>69</v>
      </c>
    </row>
    <row r="17" spans="1:13" ht="18" customHeight="1" thickBot="1">
      <c r="A17" s="81"/>
      <c r="B17" s="33" t="s">
        <v>9</v>
      </c>
      <c r="C17" s="70" t="s">
        <v>79</v>
      </c>
      <c r="D17" s="70" t="s">
        <v>80</v>
      </c>
      <c r="E17" s="70" t="s">
        <v>65</v>
      </c>
      <c r="F17" s="70" t="s">
        <v>81</v>
      </c>
      <c r="G17" s="70" t="s">
        <v>82</v>
      </c>
      <c r="H17" s="70" t="s">
        <v>83</v>
      </c>
      <c r="I17" s="70" t="s">
        <v>84</v>
      </c>
      <c r="J17" s="70" t="s">
        <v>86</v>
      </c>
      <c r="K17" s="70" t="s">
        <v>87</v>
      </c>
      <c r="L17" s="70" t="s">
        <v>88</v>
      </c>
      <c r="M17" s="75" t="s">
        <v>90</v>
      </c>
    </row>
    <row r="21" spans="1:13" ht="19">
      <c r="M21" s="74"/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J3" sqref="J3"/>
    </sheetView>
  </sheetViews>
  <sheetFormatPr baseColWidth="10" defaultRowHeight="15" x14ac:dyDescent="0"/>
  <cols>
    <col min="1" max="1" width="54.83203125" customWidth="1"/>
    <col min="6" max="6" width="16" customWidth="1"/>
    <col min="8" max="8" width="12.1640625" customWidth="1"/>
    <col min="9" max="9" width="12.5" customWidth="1"/>
    <col min="10" max="10" width="13.33203125" customWidth="1"/>
    <col min="13" max="13" width="15.5" customWidth="1"/>
  </cols>
  <sheetData>
    <row r="1" spans="1:13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26</v>
      </c>
      <c r="K1" s="5" t="s">
        <v>10</v>
      </c>
      <c r="L1" s="21"/>
      <c r="M1" s="21"/>
    </row>
    <row r="2" spans="1:13" ht="20">
      <c r="A2" s="22" t="s">
        <v>78</v>
      </c>
      <c r="B2" s="34">
        <f>AVERAGE(C7:E7)</f>
        <v>9.3333333333333339</v>
      </c>
      <c r="C2" s="35">
        <f>AVERAGE(C8:E8)</f>
        <v>5.333333333333333</v>
      </c>
      <c r="D2" s="35">
        <f>AVERAGE(C9:E9)</f>
        <v>2</v>
      </c>
      <c r="E2" s="35">
        <f>AVERAGE(C10:E10)</f>
        <v>1.6666666666666667</v>
      </c>
      <c r="F2" s="35">
        <f>AVERAGE(C11:E11)</f>
        <v>0</v>
      </c>
      <c r="G2" s="35">
        <f>AVERAGE(B12:E12)</f>
        <v>2.3333333333333335</v>
      </c>
      <c r="H2" s="61">
        <v>0.44440000000000002</v>
      </c>
      <c r="I2" s="61" t="s">
        <v>24</v>
      </c>
      <c r="J2" s="62">
        <v>0.57140000000000002</v>
      </c>
      <c r="K2" s="35">
        <f>AVERAGE(C16:E16)</f>
        <v>10</v>
      </c>
      <c r="L2" s="21"/>
      <c r="M2" s="21"/>
    </row>
    <row r="3" spans="1:13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</row>
    <row r="4" spans="1:13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</row>
    <row r="5" spans="1:13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18" thickBot="1">
      <c r="A6" s="81" t="s">
        <v>78</v>
      </c>
      <c r="B6" s="28"/>
      <c r="C6" s="13" t="s">
        <v>11</v>
      </c>
      <c r="D6" s="13" t="s">
        <v>12</v>
      </c>
      <c r="E6" s="17" t="s">
        <v>13</v>
      </c>
      <c r="F6" s="29" t="s">
        <v>20</v>
      </c>
    </row>
    <row r="7" spans="1:13" ht="18" thickBot="1">
      <c r="A7" s="81"/>
      <c r="B7" s="30" t="s">
        <v>1</v>
      </c>
      <c r="C7" s="67">
        <v>6</v>
      </c>
      <c r="D7" s="67">
        <v>17</v>
      </c>
      <c r="E7" s="67">
        <v>5</v>
      </c>
      <c r="F7" s="31">
        <f>SUM(C7:E7)</f>
        <v>28</v>
      </c>
    </row>
    <row r="8" spans="1:13" ht="18" thickBot="1">
      <c r="A8" s="81"/>
      <c r="B8" s="32" t="s">
        <v>2</v>
      </c>
      <c r="C8" s="67">
        <v>5</v>
      </c>
      <c r="D8" s="68">
        <v>7</v>
      </c>
      <c r="E8" s="67">
        <v>4</v>
      </c>
      <c r="F8" s="31">
        <f>SUM(C8:E8)</f>
        <v>16</v>
      </c>
    </row>
    <row r="9" spans="1:13" ht="18" thickBot="1">
      <c r="A9" s="81"/>
      <c r="B9" s="32" t="s">
        <v>3</v>
      </c>
      <c r="C9" s="67">
        <v>4</v>
      </c>
      <c r="D9" s="67">
        <v>2</v>
      </c>
      <c r="E9" s="67">
        <v>0</v>
      </c>
      <c r="F9" s="31">
        <f>SUM(C9:E9)</f>
        <v>6</v>
      </c>
    </row>
    <row r="10" spans="1:13" ht="18" thickBot="1">
      <c r="A10" s="81"/>
      <c r="B10" s="32" t="s">
        <v>4</v>
      </c>
      <c r="C10" s="67">
        <v>1</v>
      </c>
      <c r="D10" s="67">
        <v>4</v>
      </c>
      <c r="E10" s="67">
        <v>0</v>
      </c>
      <c r="F10" s="31">
        <f>SUM(C10:E10)</f>
        <v>5</v>
      </c>
    </row>
    <row r="11" spans="1:13" ht="18" thickBot="1">
      <c r="A11" s="81"/>
      <c r="B11" s="32" t="s">
        <v>5</v>
      </c>
      <c r="C11" s="67">
        <v>0</v>
      </c>
      <c r="D11" s="67">
        <v>0</v>
      </c>
      <c r="E11" s="67">
        <v>0</v>
      </c>
      <c r="F11" s="31">
        <f>SUM(C11:E11)</f>
        <v>0</v>
      </c>
    </row>
    <row r="12" spans="1:13" ht="18" thickBot="1">
      <c r="A12" s="81"/>
      <c r="B12" s="32" t="s">
        <v>6</v>
      </c>
      <c r="C12" s="67">
        <v>3</v>
      </c>
      <c r="D12" s="67">
        <v>2</v>
      </c>
      <c r="E12" s="67">
        <v>2</v>
      </c>
      <c r="F12" s="31">
        <f>SUM(C12:E12)</f>
        <v>7</v>
      </c>
    </row>
    <row r="13" spans="1:13" ht="18" thickBot="1">
      <c r="A13" s="81"/>
      <c r="B13" s="32" t="s">
        <v>21</v>
      </c>
      <c r="C13" s="69" t="s">
        <v>56</v>
      </c>
      <c r="D13" s="67" t="s">
        <v>95</v>
      </c>
      <c r="E13" s="67" t="s">
        <v>97</v>
      </c>
      <c r="F13" s="31" t="s">
        <v>99</v>
      </c>
    </row>
    <row r="14" spans="1:13" ht="18" thickBot="1">
      <c r="A14" s="81"/>
      <c r="B14" s="32" t="s">
        <v>22</v>
      </c>
      <c r="C14" s="67" t="s">
        <v>24</v>
      </c>
      <c r="D14" s="67" t="s">
        <v>24</v>
      </c>
      <c r="E14" s="67" t="s">
        <v>24</v>
      </c>
      <c r="F14" s="31" t="s">
        <v>24</v>
      </c>
    </row>
    <row r="15" spans="1:13" ht="18" thickBot="1">
      <c r="A15" s="81"/>
      <c r="B15" s="33" t="s">
        <v>27</v>
      </c>
      <c r="C15" s="70" t="s">
        <v>24</v>
      </c>
      <c r="D15" s="70" t="s">
        <v>48</v>
      </c>
      <c r="E15" s="70" t="s">
        <v>23</v>
      </c>
      <c r="F15" s="31" t="s">
        <v>100</v>
      </c>
    </row>
    <row r="16" spans="1:13" ht="18" thickBot="1">
      <c r="A16" s="81"/>
      <c r="B16" s="33" t="s">
        <v>10</v>
      </c>
      <c r="C16" s="70">
        <v>10</v>
      </c>
      <c r="D16" s="70">
        <v>20</v>
      </c>
      <c r="E16" s="70">
        <v>0</v>
      </c>
      <c r="F16" s="31">
        <f>SUM(C16:E16)</f>
        <v>30</v>
      </c>
    </row>
    <row r="17" spans="1:6" ht="18" thickBot="1">
      <c r="A17" s="81"/>
      <c r="B17" s="33" t="s">
        <v>9</v>
      </c>
      <c r="C17" s="70" t="s">
        <v>93</v>
      </c>
      <c r="D17" s="70" t="s">
        <v>94</v>
      </c>
      <c r="E17" s="70" t="s">
        <v>96</v>
      </c>
      <c r="F17" s="75" t="s">
        <v>98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Лучшие показатели</vt:lpstr>
      <vt:lpstr>Сезон(15-16)</vt:lpstr>
      <vt:lpstr>Общий</vt:lpstr>
      <vt:lpstr>ABL(2016-17)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вфвфв ывй</cp:lastModifiedBy>
  <cp:lastPrinted>2016-06-15T17:20:48Z</cp:lastPrinted>
  <dcterms:created xsi:type="dcterms:W3CDTF">2016-06-09T13:37:37Z</dcterms:created>
  <dcterms:modified xsi:type="dcterms:W3CDTF">2017-06-13T19:21:45Z</dcterms:modified>
</cp:coreProperties>
</file>