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765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0" l="1"/>
  <c r="I8" i="10"/>
  <c r="I9" i="10"/>
  <c r="I10" i="10"/>
  <c r="I11" i="10"/>
  <c r="I12" i="10"/>
  <c r="I7" i="10"/>
  <c r="I16" i="10"/>
  <c r="G2" i="10"/>
  <c r="F2" i="10"/>
  <c r="E2" i="10"/>
  <c r="D2" i="10"/>
  <c r="C2" i="10"/>
  <c r="B2" i="10"/>
  <c r="O16" i="9"/>
  <c r="O12" i="9"/>
  <c r="O11" i="9"/>
  <c r="O10" i="9"/>
  <c r="O9" i="9"/>
  <c r="O8" i="9"/>
  <c r="O7" i="9"/>
  <c r="H72" i="2"/>
  <c r="H65" i="2"/>
  <c r="H66" i="2"/>
  <c r="H67" i="2"/>
  <c r="H68" i="2"/>
  <c r="H69" i="2"/>
  <c r="H64" i="2"/>
  <c r="K40" i="2"/>
  <c r="G40" i="2"/>
  <c r="F40" i="2"/>
  <c r="E40" i="2"/>
  <c r="D40" i="2"/>
  <c r="C40" i="2"/>
  <c r="B40" i="2"/>
  <c r="K45" i="2"/>
  <c r="K53" i="2"/>
  <c r="K46" i="2"/>
  <c r="K47" i="2"/>
  <c r="K48" i="2"/>
  <c r="K49" i="2"/>
  <c r="K50" i="2"/>
  <c r="K2" i="2"/>
  <c r="G2" i="2"/>
  <c r="F2" i="2"/>
  <c r="E2" i="2"/>
  <c r="D2" i="2"/>
  <c r="C2" i="2"/>
  <c r="B2" i="2"/>
  <c r="L16" i="2"/>
  <c r="L8" i="2"/>
  <c r="L9" i="2"/>
  <c r="L10" i="2"/>
  <c r="L11" i="2"/>
  <c r="L12" i="2"/>
  <c r="L7" i="2"/>
  <c r="K59" i="2"/>
  <c r="G59" i="2"/>
  <c r="F59" i="2"/>
  <c r="E59" i="2"/>
  <c r="D59" i="2"/>
  <c r="C59" i="2"/>
  <c r="B59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<sst xmlns="http://schemas.openxmlformats.org/spreadsheetml/2006/main" count="507" uniqueCount="159">
  <si>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</si>
  <si>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</si>
  <si>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</si>
  <si>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</si>
  <si>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</si>
  <si>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</si>
  <si>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</si>
  <si>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</si>
  <si>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</si>
  <si>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</si>
  <si>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</si>
  <si>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</si>
  <si>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</si>
  <si>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</si>
  <si>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</si>
  <si>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</si>
  <si>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</si>
  <si>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</si>
  <si>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</si>
  <si>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</si>
  <si>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</si>
  <si>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</si>
  <si>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</si>
  <si>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</si>
  <si>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</si>
  <si>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</si>
  <si>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</si>
  <si>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</si>
  <si>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</si>
  <si>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</si>
  <si>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</si>
  <si>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</si>
  <si>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</si>
  <si>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</si>
  <si>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</si>
  <si>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</si>
  <si>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</si>
  <si>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</si>
  <si>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</si>
  <si>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</si>
  <si>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</si>
  <si>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</si>
  <si>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</si>
  <si>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</si>
  <si>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</si>
  <si>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0\2</t>
  </si>
  <si>
    <t>-</t>
  </si>
  <si>
    <t>0\1</t>
  </si>
  <si>
    <t>18;07</t>
  </si>
  <si>
    <t>1\1</t>
  </si>
  <si>
    <t>0\3</t>
  </si>
  <si>
    <t>UaBA</t>
  </si>
  <si>
    <t>ABL</t>
  </si>
  <si>
    <t>1\2</t>
  </si>
  <si>
    <t>Game</t>
  </si>
  <si>
    <t>S. Cup</t>
  </si>
  <si>
    <t>С.Кубок</t>
  </si>
  <si>
    <t>Gm9</t>
  </si>
  <si>
    <t>Gm10</t>
  </si>
  <si>
    <t>Gm11</t>
  </si>
  <si>
    <t>4\9</t>
  </si>
  <si>
    <t>Юрий Чепурко  (2016-2017г) (Djedjula Music) ABL</t>
  </si>
  <si>
    <t>Юрий Чепурко  (2015-2016г) (Djedjula Music)</t>
  </si>
  <si>
    <t>Юрий Чепурко  (2015-2016г) (Djedjula Music) ABL</t>
  </si>
  <si>
    <t>Юрий Чепурко   (2016г) (Djedjula Music) UaBA</t>
  </si>
  <si>
    <t>Юрий Чепурко  (2016г) (Djedjula Music) Summer Cup</t>
  </si>
  <si>
    <t>Юрий Чепурко   (2016г) (Djedjula Music) Summer Cup</t>
  </si>
  <si>
    <t>Юрий Чепурко  (2016г) (Djedjula Music) СуперКубок</t>
  </si>
  <si>
    <t>Юрий Чепурко (2016г) (Djedjula Music) СуперКубок</t>
  </si>
  <si>
    <t>Юрий Чепурко</t>
  </si>
  <si>
    <t>34;08</t>
  </si>
  <si>
    <t>3\3</t>
  </si>
  <si>
    <t>32;39</t>
  </si>
  <si>
    <t>18;08</t>
  </si>
  <si>
    <t>21;19</t>
  </si>
  <si>
    <t>33;40</t>
  </si>
  <si>
    <t>30;06</t>
  </si>
  <si>
    <t>30;48</t>
  </si>
  <si>
    <t>226м 17с</t>
  </si>
  <si>
    <t>7;23</t>
  </si>
  <si>
    <t>0\6</t>
  </si>
  <si>
    <t>6\13</t>
  </si>
  <si>
    <t>26;54</t>
  </si>
  <si>
    <t>27;02</t>
  </si>
  <si>
    <t>2\6</t>
  </si>
  <si>
    <t>20;53</t>
  </si>
  <si>
    <t>2\2</t>
  </si>
  <si>
    <t>29;07</t>
  </si>
  <si>
    <t>1\5</t>
  </si>
  <si>
    <t>21;53</t>
  </si>
  <si>
    <t>20;16</t>
  </si>
  <si>
    <t>144м 5с</t>
  </si>
  <si>
    <t>5\15</t>
  </si>
  <si>
    <t>4\12</t>
  </si>
  <si>
    <t>29;45</t>
  </si>
  <si>
    <t>21;39</t>
  </si>
  <si>
    <t>20;47</t>
  </si>
  <si>
    <t>31;51</t>
  </si>
  <si>
    <t>0\4</t>
  </si>
  <si>
    <t>37;27</t>
  </si>
  <si>
    <t>5\9</t>
  </si>
  <si>
    <t>31;50</t>
  </si>
  <si>
    <t>40;00</t>
  </si>
  <si>
    <t>2\5</t>
  </si>
  <si>
    <t>7\21</t>
  </si>
  <si>
    <t>6\21</t>
  </si>
  <si>
    <t>3\7</t>
  </si>
  <si>
    <t>31;41</t>
  </si>
  <si>
    <t>245м</t>
  </si>
  <si>
    <t>34;06</t>
  </si>
  <si>
    <t>19;59</t>
  </si>
  <si>
    <t>17;41</t>
  </si>
  <si>
    <t>21;55</t>
  </si>
  <si>
    <t>2\9</t>
  </si>
  <si>
    <t>116м 13с</t>
  </si>
  <si>
    <t>116;13</t>
  </si>
  <si>
    <t>245;00</t>
  </si>
  <si>
    <t>144;05</t>
  </si>
  <si>
    <t>226;17</t>
  </si>
  <si>
    <t>731м 35с</t>
  </si>
  <si>
    <t>19\43</t>
  </si>
  <si>
    <t>12\48</t>
  </si>
  <si>
    <t>9\18</t>
  </si>
  <si>
    <t>12;29</t>
  </si>
  <si>
    <t>31;32</t>
  </si>
  <si>
    <t>1\3</t>
  </si>
  <si>
    <t>29;33</t>
  </si>
  <si>
    <t>22;31</t>
  </si>
  <si>
    <t>21;08</t>
  </si>
  <si>
    <t>23;29</t>
  </si>
  <si>
    <t>15;34</t>
  </si>
  <si>
    <t>20;03</t>
  </si>
  <si>
    <t>2\8</t>
  </si>
  <si>
    <t>3\4</t>
  </si>
  <si>
    <t>40;34</t>
  </si>
  <si>
    <t>1\8</t>
  </si>
  <si>
    <t>21;49</t>
  </si>
  <si>
    <t>Gm12</t>
  </si>
  <si>
    <t>1\6</t>
  </si>
  <si>
    <t>319м 2с</t>
  </si>
  <si>
    <t>13\38</t>
  </si>
  <si>
    <t>6\28</t>
  </si>
  <si>
    <t>4\7</t>
  </si>
  <si>
    <t>Юрий Чепурко  (2017г) (Djedjula Music) UaBA</t>
  </si>
  <si>
    <t>17;45</t>
  </si>
  <si>
    <t>26;47</t>
  </si>
  <si>
    <t>19;33</t>
  </si>
  <si>
    <t>1\4</t>
  </si>
  <si>
    <t>27;31</t>
  </si>
  <si>
    <t>15;53</t>
  </si>
  <si>
    <t>131м 44с</t>
  </si>
  <si>
    <t>24;15</t>
  </si>
  <si>
    <t>8\16</t>
  </si>
  <si>
    <t>2016-2017</t>
  </si>
  <si>
    <t>Summer Cup</t>
  </si>
  <si>
    <t xml:space="preserve">40м </t>
  </si>
  <si>
    <t>100%(3\3)</t>
  </si>
  <si>
    <t>75%(3\4)</t>
  </si>
  <si>
    <t>100%(2\2)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</si>
</sst>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8" fillId="0" borderId="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</cellXfs>
  <cellStyles count="3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4" sqref="D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69</v>
      </c>
    </row>
    <row r="2" spans="1:7" ht="27" customHeight="1"/>
    <row r="4" spans="1:7" s="41" customFormat="1" ht="18">
      <c r="A4" s="41" t="s">
        <v>41</v>
      </c>
      <c r="B4" s="42" t="s">
        <v>24</v>
      </c>
      <c r="C4" s="42" t="s">
        <v>43</v>
      </c>
      <c r="D4" s="42" t="s">
        <v>44</v>
      </c>
      <c r="E4" s="42"/>
      <c r="F4" s="42"/>
      <c r="G4" s="42"/>
    </row>
    <row r="5" spans="1:7" s="41" customFormat="1" ht="18">
      <c r="A5" s="43" t="s">
        <v>25</v>
      </c>
      <c r="B5" s="69" t="s">
        <v>155</v>
      </c>
      <c r="C5" s="48" t="s">
        <v>52</v>
      </c>
      <c r="D5" s="47" t="s">
        <v>153</v>
      </c>
      <c r="E5" s="44"/>
      <c r="F5" s="45"/>
      <c r="G5" s="43"/>
    </row>
    <row r="6" spans="1:7" s="41" customFormat="1" ht="18">
      <c r="A6" s="43" t="s">
        <v>26</v>
      </c>
      <c r="B6" s="42">
        <v>5</v>
      </c>
      <c r="C6" s="48" t="s">
        <v>154</v>
      </c>
      <c r="D6" s="47">
        <v>2016</v>
      </c>
      <c r="E6" s="43"/>
      <c r="F6" s="45"/>
      <c r="G6" s="43"/>
    </row>
    <row r="7" spans="1:7" s="41" customFormat="1" ht="18">
      <c r="A7" s="43" t="s">
        <v>27</v>
      </c>
      <c r="B7" s="42">
        <v>9</v>
      </c>
      <c r="C7" s="48" t="s">
        <v>52</v>
      </c>
      <c r="D7" s="47" t="s">
        <v>153</v>
      </c>
      <c r="E7" s="43"/>
      <c r="F7" s="45"/>
      <c r="G7" s="43"/>
    </row>
    <row r="8" spans="1:7" s="41" customFormat="1" ht="18">
      <c r="A8" s="43" t="s">
        <v>28</v>
      </c>
      <c r="B8" s="49" t="s">
        <v>156</v>
      </c>
      <c r="C8" s="48" t="s">
        <v>51</v>
      </c>
      <c r="D8" s="42">
        <v>2016</v>
      </c>
      <c r="E8" s="43"/>
      <c r="F8" s="45"/>
      <c r="G8" s="43"/>
    </row>
    <row r="9" spans="1:7" s="41" customFormat="1" ht="18">
      <c r="A9" s="43" t="s">
        <v>29</v>
      </c>
      <c r="B9" s="42">
        <v>3</v>
      </c>
      <c r="C9" s="48" t="s">
        <v>52</v>
      </c>
      <c r="D9" s="47" t="s">
        <v>153</v>
      </c>
      <c r="E9" s="43"/>
      <c r="F9" s="45"/>
      <c r="G9" s="43"/>
    </row>
    <row r="10" spans="1:7" s="41" customFormat="1" ht="18">
      <c r="A10" s="43" t="s">
        <v>30</v>
      </c>
      <c r="B10" s="42">
        <v>6</v>
      </c>
      <c r="C10" s="48" t="s">
        <v>52</v>
      </c>
      <c r="D10" s="47" t="s">
        <v>153</v>
      </c>
      <c r="E10" s="43"/>
      <c r="F10" s="45"/>
      <c r="G10" s="43"/>
    </row>
    <row r="11" spans="1:7" s="41" customFormat="1" ht="18">
      <c r="A11" s="43" t="s">
        <v>31</v>
      </c>
      <c r="B11" s="49" t="s">
        <v>157</v>
      </c>
      <c r="C11" s="48" t="s">
        <v>52</v>
      </c>
      <c r="D11" s="47" t="s">
        <v>153</v>
      </c>
      <c r="E11" s="43"/>
      <c r="F11" s="45"/>
      <c r="G11" s="43"/>
    </row>
    <row r="12" spans="1:7" s="41" customFormat="1" ht="18">
      <c r="A12" s="43" t="s">
        <v>32</v>
      </c>
      <c r="B12" s="42">
        <v>2</v>
      </c>
      <c r="C12" s="48" t="s">
        <v>52</v>
      </c>
      <c r="D12" s="47" t="s">
        <v>153</v>
      </c>
      <c r="E12" s="43"/>
      <c r="F12" s="45"/>
      <c r="G12" s="43"/>
    </row>
    <row r="13" spans="1:7" s="41" customFormat="1" ht="18">
      <c r="A13" s="43" t="s">
        <v>33</v>
      </c>
      <c r="B13" s="42">
        <v>4</v>
      </c>
      <c r="C13" s="48" t="s">
        <v>51</v>
      </c>
      <c r="D13" s="47">
        <v>2017</v>
      </c>
      <c r="E13" s="43"/>
      <c r="F13" s="45"/>
      <c r="G13" s="43"/>
    </row>
    <row r="14" spans="1:7" s="41" customFormat="1" ht="18">
      <c r="A14" s="43" t="s">
        <v>34</v>
      </c>
      <c r="B14" s="49" t="s">
        <v>158</v>
      </c>
      <c r="C14" s="48" t="s">
        <v>52</v>
      </c>
      <c r="D14" s="47" t="s">
        <v>153</v>
      </c>
      <c r="E14" s="43"/>
      <c r="F14" s="45"/>
      <c r="G14" s="43"/>
    </row>
    <row r="15" spans="1:7" s="41" customFormat="1" ht="18">
      <c r="A15" s="43" t="s">
        <v>42</v>
      </c>
      <c r="B15" s="42">
        <v>7</v>
      </c>
      <c r="C15" s="48" t="s">
        <v>51</v>
      </c>
      <c r="D15" s="47">
        <v>2016</v>
      </c>
      <c r="E15" s="43"/>
      <c r="F15" s="45"/>
      <c r="G15" s="43"/>
    </row>
    <row r="16" spans="1:7" s="41" customFormat="1" ht="18">
      <c r="A16" s="43" t="s">
        <v>35</v>
      </c>
      <c r="B16" s="42">
        <v>10</v>
      </c>
      <c r="C16" s="48" t="s">
        <v>51</v>
      </c>
      <c r="D16" s="47">
        <v>2017</v>
      </c>
      <c r="E16" s="43"/>
      <c r="F16" s="45"/>
      <c r="G16" s="43"/>
    </row>
    <row r="17" spans="1:7" s="41" customFormat="1" ht="18">
      <c r="A17" s="43" t="s">
        <v>36</v>
      </c>
      <c r="B17" s="42">
        <v>6</v>
      </c>
      <c r="C17" s="48" t="s">
        <v>51</v>
      </c>
      <c r="D17" s="47">
        <v>2016</v>
      </c>
      <c r="E17" s="43"/>
      <c r="F17" s="45"/>
      <c r="G17" s="43"/>
    </row>
    <row r="18" spans="1:7" s="41" customFormat="1" ht="18">
      <c r="A18" s="43" t="s">
        <v>37</v>
      </c>
      <c r="B18" s="42">
        <v>5</v>
      </c>
      <c r="C18" s="48" t="s">
        <v>154</v>
      </c>
      <c r="D18" s="47">
        <v>2016</v>
      </c>
      <c r="E18" s="43"/>
      <c r="F18" s="45"/>
      <c r="G18" s="43"/>
    </row>
    <row r="19" spans="1:7" s="41" customFormat="1" ht="18">
      <c r="A19" s="43" t="s">
        <v>38</v>
      </c>
      <c r="B19" s="42">
        <v>1</v>
      </c>
      <c r="C19" s="48" t="s">
        <v>52</v>
      </c>
      <c r="D19" s="47" t="s">
        <v>153</v>
      </c>
      <c r="E19" s="43"/>
      <c r="F19" s="45"/>
      <c r="G19" s="43"/>
    </row>
    <row r="20" spans="1:7" s="41" customFormat="1" ht="18">
      <c r="A20" s="43" t="s">
        <v>39</v>
      </c>
      <c r="B20" s="42">
        <v>17</v>
      </c>
      <c r="C20" s="48" t="s">
        <v>52</v>
      </c>
      <c r="D20" s="47" t="s">
        <v>153</v>
      </c>
      <c r="E20" s="43"/>
      <c r="F20" s="45"/>
      <c r="G20" s="43"/>
    </row>
    <row r="21" spans="1:7" s="41" customFormat="1" ht="18">
      <c r="A21" s="43" t="s">
        <v>40</v>
      </c>
      <c r="B21" s="42">
        <v>13</v>
      </c>
      <c r="C21" s="48" t="s">
        <v>52</v>
      </c>
      <c r="D21" s="47" t="s">
        <v>153</v>
      </c>
      <c r="F21" s="45"/>
      <c r="G21" s="45"/>
    </row>
    <row r="36" spans="1:1" ht="23">
      <c r="A36" s="62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9" workbookViewId="0">
      <selection activeCell="G51" sqref="G51"/>
    </sheetView>
  </sheetViews>
  <sheetFormatPr baseColWidth="10" defaultRowHeight="15" x14ac:dyDescent="0"/>
  <cols>
    <col min="1" max="1" width="58.6640625" customWidth="1"/>
    <col min="2" max="6" width="11.1640625" bestFit="1" customWidth="1"/>
    <col min="7" max="8" width="12.33203125" customWidth="1"/>
    <col min="9" max="9" width="13" customWidth="1"/>
    <col min="10" max="10" width="13.83203125" customWidth="1"/>
    <col min="11" max="11" width="12" bestFit="1" customWidth="1"/>
    <col min="12" max="12" width="13.83203125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4" ht="20">
      <c r="A2" s="22" t="s">
        <v>63</v>
      </c>
      <c r="B2" s="34">
        <f>AVERAGE(C7:K7)</f>
        <v>1.7777777777777777</v>
      </c>
      <c r="C2" s="35">
        <f>AVERAGE(C8:K8)</f>
        <v>3.1111111111111112</v>
      </c>
      <c r="D2" s="35">
        <f>AVERAGE(C9:K9)</f>
        <v>2.2222222222222223</v>
      </c>
      <c r="E2" s="35">
        <f>AVERAGE(C10:K10)</f>
        <v>1.3333333333333333</v>
      </c>
      <c r="F2" s="35">
        <f>AVERAGE(C11:K11)</f>
        <v>0.1111111111111111</v>
      </c>
      <c r="G2" s="35">
        <f>AVERAGE(B12:K12)</f>
        <v>1.4444444444444444</v>
      </c>
      <c r="H2" s="67">
        <v>0.46150000000000002</v>
      </c>
      <c r="I2" s="74">
        <v>0</v>
      </c>
      <c r="J2" s="68">
        <v>0.44440000000000002</v>
      </c>
      <c r="K2" s="36">
        <f>AVERAGE(C16:K16)</f>
        <v>5.1111111111111107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7" t="s">
        <v>63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57</v>
      </c>
      <c r="L6" s="29" t="s">
        <v>19</v>
      </c>
    </row>
    <row r="7" spans="1:14" ht="18" thickBot="1">
      <c r="A7" s="77"/>
      <c r="B7" s="30" t="s">
        <v>1</v>
      </c>
      <c r="C7" s="63">
        <v>6</v>
      </c>
      <c r="D7" s="63">
        <v>0</v>
      </c>
      <c r="E7" s="63">
        <v>0</v>
      </c>
      <c r="F7" s="63">
        <v>0</v>
      </c>
      <c r="G7" s="63">
        <v>2</v>
      </c>
      <c r="H7" s="63">
        <v>1</v>
      </c>
      <c r="I7" s="63">
        <v>1</v>
      </c>
      <c r="J7" s="63">
        <v>3</v>
      </c>
      <c r="K7" s="52">
        <v>3</v>
      </c>
      <c r="L7" s="31">
        <f>SUM(C7:K7)</f>
        <v>16</v>
      </c>
    </row>
    <row r="8" spans="1:14" ht="18" thickBot="1">
      <c r="A8" s="77"/>
      <c r="B8" s="32" t="s">
        <v>2</v>
      </c>
      <c r="C8" s="63">
        <v>2</v>
      </c>
      <c r="D8" s="64">
        <v>7</v>
      </c>
      <c r="E8" s="63">
        <v>1</v>
      </c>
      <c r="F8" s="63">
        <v>5</v>
      </c>
      <c r="G8" s="63">
        <v>2</v>
      </c>
      <c r="H8" s="63">
        <v>3</v>
      </c>
      <c r="I8" s="63">
        <v>2</v>
      </c>
      <c r="J8" s="63">
        <v>3</v>
      </c>
      <c r="K8" s="52">
        <v>3</v>
      </c>
      <c r="L8" s="31">
        <f t="shared" ref="L8:L12" si="0">SUM(C8:K8)</f>
        <v>28</v>
      </c>
    </row>
    <row r="9" spans="1:14" ht="18" thickBot="1">
      <c r="A9" s="77"/>
      <c r="B9" s="32" t="s">
        <v>3</v>
      </c>
      <c r="C9" s="63">
        <v>4</v>
      </c>
      <c r="D9" s="63">
        <v>1</v>
      </c>
      <c r="E9" s="63">
        <v>2</v>
      </c>
      <c r="F9" s="63">
        <v>0</v>
      </c>
      <c r="G9" s="63">
        <v>2</v>
      </c>
      <c r="H9" s="63">
        <v>3</v>
      </c>
      <c r="I9" s="63">
        <v>5</v>
      </c>
      <c r="J9" s="63">
        <v>1</v>
      </c>
      <c r="K9" s="52">
        <v>2</v>
      </c>
      <c r="L9" s="31">
        <f t="shared" si="0"/>
        <v>20</v>
      </c>
    </row>
    <row r="10" spans="1:14" ht="18" thickBot="1">
      <c r="A10" s="77"/>
      <c r="B10" s="32" t="s">
        <v>4</v>
      </c>
      <c r="C10" s="63">
        <v>2</v>
      </c>
      <c r="D10" s="63">
        <v>0</v>
      </c>
      <c r="E10" s="63">
        <v>2</v>
      </c>
      <c r="F10" s="63">
        <v>1</v>
      </c>
      <c r="G10" s="63">
        <v>2</v>
      </c>
      <c r="H10" s="63">
        <v>2</v>
      </c>
      <c r="I10" s="63">
        <v>1</v>
      </c>
      <c r="J10" s="63">
        <v>1</v>
      </c>
      <c r="K10" s="52">
        <v>1</v>
      </c>
      <c r="L10" s="31">
        <f t="shared" si="0"/>
        <v>12</v>
      </c>
    </row>
    <row r="11" spans="1:14" ht="18" thickBot="1">
      <c r="A11" s="77"/>
      <c r="B11" s="32" t="s">
        <v>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1</v>
      </c>
      <c r="J11" s="63">
        <v>0</v>
      </c>
      <c r="K11" s="52">
        <v>0</v>
      </c>
      <c r="L11" s="31">
        <f t="shared" si="0"/>
        <v>1</v>
      </c>
      <c r="M11" s="73"/>
    </row>
    <row r="12" spans="1:14" ht="18" thickBot="1">
      <c r="A12" s="77"/>
      <c r="B12" s="32" t="s">
        <v>6</v>
      </c>
      <c r="C12" s="63">
        <v>1</v>
      </c>
      <c r="D12" s="63">
        <v>2</v>
      </c>
      <c r="E12" s="63">
        <v>1</v>
      </c>
      <c r="F12" s="63">
        <v>0</v>
      </c>
      <c r="G12" s="63">
        <v>2</v>
      </c>
      <c r="H12" s="63">
        <v>3</v>
      </c>
      <c r="I12" s="63">
        <v>3</v>
      </c>
      <c r="J12" s="63">
        <v>0</v>
      </c>
      <c r="K12" s="52">
        <v>1</v>
      </c>
      <c r="L12" s="31">
        <f t="shared" si="0"/>
        <v>13</v>
      </c>
    </row>
    <row r="13" spans="1:14" ht="18" thickBot="1">
      <c r="A13" s="77"/>
      <c r="B13" s="32" t="s">
        <v>20</v>
      </c>
      <c r="C13" s="65" t="s">
        <v>71</v>
      </c>
      <c r="D13" s="63" t="s">
        <v>47</v>
      </c>
      <c r="E13" s="63" t="s">
        <v>50</v>
      </c>
      <c r="F13" s="63" t="s">
        <v>46</v>
      </c>
      <c r="G13" s="63" t="s">
        <v>49</v>
      </c>
      <c r="H13" s="63" t="s">
        <v>45</v>
      </c>
      <c r="I13" s="63" t="s">
        <v>47</v>
      </c>
      <c r="J13" s="63" t="s">
        <v>49</v>
      </c>
      <c r="K13" s="52" t="s">
        <v>49</v>
      </c>
      <c r="L13" s="31" t="s">
        <v>81</v>
      </c>
    </row>
    <row r="14" spans="1:14" ht="18" thickBot="1">
      <c r="A14" s="77"/>
      <c r="B14" s="32" t="s">
        <v>21</v>
      </c>
      <c r="C14" s="63" t="s">
        <v>47</v>
      </c>
      <c r="D14" s="63" t="s">
        <v>46</v>
      </c>
      <c r="E14" s="63" t="s">
        <v>47</v>
      </c>
      <c r="F14" s="63" t="s">
        <v>47</v>
      </c>
      <c r="G14" s="63" t="s">
        <v>46</v>
      </c>
      <c r="H14" s="63" t="s">
        <v>47</v>
      </c>
      <c r="I14" s="63" t="s">
        <v>47</v>
      </c>
      <c r="J14" s="63" t="s">
        <v>47</v>
      </c>
      <c r="K14" s="52" t="s">
        <v>46</v>
      </c>
      <c r="L14" s="31" t="s">
        <v>80</v>
      </c>
    </row>
    <row r="15" spans="1:14" ht="18" thickBot="1">
      <c r="A15" s="77"/>
      <c r="B15" s="33" t="s">
        <v>23</v>
      </c>
      <c r="C15" s="66" t="s">
        <v>46</v>
      </c>
      <c r="D15" s="66" t="s">
        <v>45</v>
      </c>
      <c r="E15" s="66" t="s">
        <v>46</v>
      </c>
      <c r="F15" s="66" t="s">
        <v>46</v>
      </c>
      <c r="G15" s="66" t="s">
        <v>46</v>
      </c>
      <c r="H15" s="66" t="s">
        <v>53</v>
      </c>
      <c r="I15" s="66" t="s">
        <v>53</v>
      </c>
      <c r="J15" s="66" t="s">
        <v>49</v>
      </c>
      <c r="K15" s="52" t="s">
        <v>53</v>
      </c>
      <c r="L15" s="31" t="s">
        <v>60</v>
      </c>
    </row>
    <row r="16" spans="1:14" ht="18" thickBot="1">
      <c r="A16" s="77"/>
      <c r="B16" s="33" t="s">
        <v>10</v>
      </c>
      <c r="C16" s="66">
        <v>12</v>
      </c>
      <c r="D16" s="66">
        <v>3</v>
      </c>
      <c r="E16" s="66">
        <v>0</v>
      </c>
      <c r="F16" s="66">
        <v>5</v>
      </c>
      <c r="G16" s="66">
        <v>6</v>
      </c>
      <c r="H16" s="66">
        <v>2</v>
      </c>
      <c r="I16" s="66">
        <v>4</v>
      </c>
      <c r="J16" s="66">
        <v>7</v>
      </c>
      <c r="K16" s="52">
        <v>7</v>
      </c>
      <c r="L16" s="31">
        <f t="shared" ref="L16" si="1">SUM(C16:K16)</f>
        <v>46</v>
      </c>
    </row>
    <row r="17" spans="1:12" ht="18" thickBot="1">
      <c r="A17" s="77"/>
      <c r="B17" s="33" t="s">
        <v>9</v>
      </c>
      <c r="C17" s="66" t="s">
        <v>70</v>
      </c>
      <c r="D17" s="66" t="s">
        <v>72</v>
      </c>
      <c r="E17" s="66" t="s">
        <v>73</v>
      </c>
      <c r="F17" s="66" t="s">
        <v>74</v>
      </c>
      <c r="G17" s="66" t="s">
        <v>75</v>
      </c>
      <c r="H17" s="66" t="s">
        <v>76</v>
      </c>
      <c r="I17" s="66" t="s">
        <v>77</v>
      </c>
      <c r="J17" s="66" t="s">
        <v>48</v>
      </c>
      <c r="K17" s="53" t="s">
        <v>79</v>
      </c>
      <c r="L17" s="29" t="s">
        <v>78</v>
      </c>
    </row>
    <row r="19" spans="1:12" ht="16" thickBot="1"/>
    <row r="20" spans="1:12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22</v>
      </c>
      <c r="K20" s="5" t="s">
        <v>10</v>
      </c>
    </row>
    <row r="21" spans="1:12" ht="20">
      <c r="A21" s="6" t="s">
        <v>64</v>
      </c>
      <c r="B21" s="37">
        <f>AVERAGE(C26:H26)</f>
        <v>4</v>
      </c>
      <c r="C21" s="38">
        <f>AVERAGE(C27:H27)</f>
        <v>3.1666666666666665</v>
      </c>
      <c r="D21" s="38">
        <f>AVERAGE(C28:H28)</f>
        <v>2.5</v>
      </c>
      <c r="E21" s="38">
        <f>AVERAGE(C29:H29)</f>
        <v>0.33333333333333331</v>
      </c>
      <c r="F21" s="38">
        <f>AVERAGE(C30:H30)</f>
        <v>0</v>
      </c>
      <c r="G21" s="38">
        <f>AVERAGE(C31:H31)</f>
        <v>1.6666666666666667</v>
      </c>
      <c r="H21" s="39">
        <v>0.33329999999999999</v>
      </c>
      <c r="I21" s="39">
        <v>0.33329999999999999</v>
      </c>
      <c r="J21" s="75">
        <v>1</v>
      </c>
      <c r="K21" s="36">
        <f>AVERAGE(C34:H34)</f>
        <v>5.333333333333333</v>
      </c>
    </row>
    <row r="22" spans="1:12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2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2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18" thickBot="1">
      <c r="A25" s="78" t="s">
        <v>64</v>
      </c>
      <c r="B25" s="12"/>
      <c r="C25" s="59" t="s">
        <v>11</v>
      </c>
      <c r="D25" s="59" t="s">
        <v>12</v>
      </c>
      <c r="E25" s="59" t="s">
        <v>13</v>
      </c>
      <c r="F25" s="59" t="s">
        <v>14</v>
      </c>
      <c r="G25" s="59" t="s">
        <v>15</v>
      </c>
      <c r="H25" s="59" t="s">
        <v>16</v>
      </c>
      <c r="I25" s="51" t="s">
        <v>19</v>
      </c>
    </row>
    <row r="26" spans="1:12" ht="17">
      <c r="A26" s="79"/>
      <c r="B26" s="14" t="s">
        <v>1</v>
      </c>
      <c r="C26" s="52">
        <v>5</v>
      </c>
      <c r="D26" s="54">
        <v>4</v>
      </c>
      <c r="E26" s="54">
        <v>4</v>
      </c>
      <c r="F26" s="54">
        <v>3</v>
      </c>
      <c r="G26" s="54">
        <v>3</v>
      </c>
      <c r="H26" s="54">
        <v>5</v>
      </c>
      <c r="I26" s="50">
        <f>SUM(C26:H26)</f>
        <v>24</v>
      </c>
    </row>
    <row r="27" spans="1:12" ht="17">
      <c r="A27" s="79"/>
      <c r="B27" s="15" t="s">
        <v>2</v>
      </c>
      <c r="C27" s="55">
        <v>7</v>
      </c>
      <c r="D27" s="56">
        <v>2</v>
      </c>
      <c r="E27" s="55">
        <v>2</v>
      </c>
      <c r="F27" s="57">
        <v>3</v>
      </c>
      <c r="G27" s="57">
        <v>3</v>
      </c>
      <c r="H27" s="57">
        <v>2</v>
      </c>
      <c r="I27" s="50">
        <f t="shared" ref="I27:I34" si="2">SUM(C27:H27)</f>
        <v>19</v>
      </c>
    </row>
    <row r="28" spans="1:12" ht="17">
      <c r="A28" s="79"/>
      <c r="B28" s="15" t="s">
        <v>3</v>
      </c>
      <c r="C28" s="55">
        <v>4</v>
      </c>
      <c r="D28" s="54">
        <v>7</v>
      </c>
      <c r="E28" s="57">
        <v>0</v>
      </c>
      <c r="F28" s="57">
        <v>0</v>
      </c>
      <c r="G28" s="57">
        <v>1</v>
      </c>
      <c r="H28" s="57">
        <v>3</v>
      </c>
      <c r="I28" s="50">
        <f t="shared" si="2"/>
        <v>15</v>
      </c>
    </row>
    <row r="29" spans="1:12" ht="17">
      <c r="A29" s="79"/>
      <c r="B29" s="15" t="s">
        <v>4</v>
      </c>
      <c r="C29" s="55">
        <v>0</v>
      </c>
      <c r="D29" s="57">
        <v>0</v>
      </c>
      <c r="E29" s="57">
        <v>1</v>
      </c>
      <c r="F29" s="57">
        <v>0</v>
      </c>
      <c r="G29" s="57">
        <v>1</v>
      </c>
      <c r="H29" s="57">
        <v>0</v>
      </c>
      <c r="I29" s="50">
        <f t="shared" si="2"/>
        <v>2</v>
      </c>
    </row>
    <row r="30" spans="1:12" ht="17">
      <c r="A30" s="79"/>
      <c r="B30" s="15" t="s">
        <v>5</v>
      </c>
      <c r="C30" s="55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0">
        <f t="shared" si="2"/>
        <v>0</v>
      </c>
    </row>
    <row r="31" spans="1:12" ht="17">
      <c r="A31" s="79"/>
      <c r="B31" s="15" t="s">
        <v>6</v>
      </c>
      <c r="C31" s="55">
        <v>6</v>
      </c>
      <c r="D31" s="57">
        <v>0</v>
      </c>
      <c r="E31" s="57">
        <v>2</v>
      </c>
      <c r="F31" s="57">
        <v>0</v>
      </c>
      <c r="G31" s="57">
        <v>1</v>
      </c>
      <c r="H31" s="57">
        <v>1</v>
      </c>
      <c r="I31" s="50">
        <f t="shared" si="2"/>
        <v>10</v>
      </c>
    </row>
    <row r="32" spans="1:12" ht="17">
      <c r="A32" s="79"/>
      <c r="B32" s="15" t="s">
        <v>20</v>
      </c>
      <c r="C32" s="58" t="s">
        <v>53</v>
      </c>
      <c r="D32" s="57" t="s">
        <v>84</v>
      </c>
      <c r="E32" s="57" t="s">
        <v>49</v>
      </c>
      <c r="F32" s="57" t="s">
        <v>46</v>
      </c>
      <c r="G32" s="57" t="s">
        <v>47</v>
      </c>
      <c r="H32" s="57" t="s">
        <v>88</v>
      </c>
      <c r="I32" s="31" t="s">
        <v>92</v>
      </c>
    </row>
    <row r="33" spans="1:11" ht="18" thickBot="1">
      <c r="A33" s="79"/>
      <c r="B33" s="15" t="s">
        <v>21</v>
      </c>
      <c r="C33" s="55" t="s">
        <v>53</v>
      </c>
      <c r="D33" s="57" t="s">
        <v>47</v>
      </c>
      <c r="E33" s="57" t="s">
        <v>47</v>
      </c>
      <c r="F33" s="57" t="s">
        <v>88</v>
      </c>
      <c r="G33" s="57" t="s">
        <v>49</v>
      </c>
      <c r="H33" s="57" t="s">
        <v>53</v>
      </c>
      <c r="I33" s="31" t="s">
        <v>93</v>
      </c>
    </row>
    <row r="34" spans="1:11" ht="18" thickBot="1">
      <c r="A34" s="79"/>
      <c r="B34" s="16" t="s">
        <v>10</v>
      </c>
      <c r="C34" s="53">
        <v>8</v>
      </c>
      <c r="D34" s="59">
        <v>8</v>
      </c>
      <c r="E34" s="59">
        <v>4</v>
      </c>
      <c r="F34" s="59">
        <v>2</v>
      </c>
      <c r="G34" s="59">
        <v>6</v>
      </c>
      <c r="H34" s="59">
        <v>4</v>
      </c>
      <c r="I34" s="50">
        <f t="shared" si="2"/>
        <v>32</v>
      </c>
    </row>
    <row r="35" spans="1:11" ht="18" thickBot="1">
      <c r="A35" s="79"/>
      <c r="B35" s="18" t="s">
        <v>23</v>
      </c>
      <c r="C35" s="60" t="s">
        <v>46</v>
      </c>
      <c r="D35" s="61" t="s">
        <v>46</v>
      </c>
      <c r="E35" s="61" t="s">
        <v>86</v>
      </c>
      <c r="F35" s="61" t="s">
        <v>46</v>
      </c>
      <c r="G35" s="61" t="s">
        <v>46</v>
      </c>
      <c r="H35" s="61" t="s">
        <v>46</v>
      </c>
      <c r="I35" s="29" t="s">
        <v>86</v>
      </c>
    </row>
    <row r="36" spans="1:11" ht="18" thickBot="1">
      <c r="A36" s="80"/>
      <c r="B36" s="18" t="s">
        <v>9</v>
      </c>
      <c r="C36" s="60" t="s">
        <v>82</v>
      </c>
      <c r="D36" s="61" t="s">
        <v>83</v>
      </c>
      <c r="E36" s="61" t="s">
        <v>85</v>
      </c>
      <c r="F36" s="61" t="s">
        <v>87</v>
      </c>
      <c r="G36" s="61" t="s">
        <v>89</v>
      </c>
      <c r="H36" s="61" t="s">
        <v>90</v>
      </c>
      <c r="I36" s="50" t="s">
        <v>91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22</v>
      </c>
      <c r="K39" s="5" t="s">
        <v>10</v>
      </c>
    </row>
    <row r="40" spans="1:11" ht="20">
      <c r="A40" s="6" t="s">
        <v>65</v>
      </c>
      <c r="B40" s="37">
        <f>AVERAGE(C45:J45)</f>
        <v>4.375</v>
      </c>
      <c r="C40" s="38">
        <f>AVERAGE(C46:J46)</f>
        <v>5.5</v>
      </c>
      <c r="D40" s="38">
        <f>AVERAGE(C47:J47)</f>
        <v>2.25</v>
      </c>
      <c r="E40" s="38">
        <f>AVERAGE(C48:J48)</f>
        <v>2.125</v>
      </c>
      <c r="F40" s="38">
        <f>AVERAGE(C49:J49)</f>
        <v>0.25</v>
      </c>
      <c r="G40" s="38">
        <f>AVERAGE(C50:J50)</f>
        <v>1.625</v>
      </c>
      <c r="H40" s="39">
        <v>0.33329999999999999</v>
      </c>
      <c r="I40" s="39">
        <v>0.28570000000000001</v>
      </c>
      <c r="J40" s="40">
        <v>0.42859999999999998</v>
      </c>
      <c r="K40" s="36">
        <f>AVERAGE(C53:J53)</f>
        <v>8.625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78" t="s">
        <v>66</v>
      </c>
      <c r="B44" s="12"/>
      <c r="C44" s="59" t="s">
        <v>11</v>
      </c>
      <c r="D44" s="59" t="s">
        <v>12</v>
      </c>
      <c r="E44" s="59" t="s">
        <v>13</v>
      </c>
      <c r="F44" s="59" t="s">
        <v>14</v>
      </c>
      <c r="G44" s="59" t="s">
        <v>15</v>
      </c>
      <c r="H44" s="59" t="s">
        <v>16</v>
      </c>
      <c r="I44" s="59" t="s">
        <v>17</v>
      </c>
      <c r="J44" s="59" t="s">
        <v>18</v>
      </c>
      <c r="K44" s="51" t="s">
        <v>19</v>
      </c>
    </row>
    <row r="45" spans="1:11" ht="17">
      <c r="A45" s="79"/>
      <c r="B45" s="14" t="s">
        <v>1</v>
      </c>
      <c r="C45" s="52">
        <v>6</v>
      </c>
      <c r="D45" s="54">
        <v>4</v>
      </c>
      <c r="E45" s="54">
        <v>0</v>
      </c>
      <c r="F45" s="54">
        <v>4</v>
      </c>
      <c r="G45" s="54">
        <v>10</v>
      </c>
      <c r="H45" s="54">
        <v>0</v>
      </c>
      <c r="I45" s="54">
        <v>6</v>
      </c>
      <c r="J45" s="54">
        <v>5</v>
      </c>
      <c r="K45" s="50">
        <f>SUM(C45:J45)</f>
        <v>35</v>
      </c>
    </row>
    <row r="46" spans="1:11" ht="17">
      <c r="A46" s="79"/>
      <c r="B46" s="15" t="s">
        <v>2</v>
      </c>
      <c r="C46" s="55">
        <v>4</v>
      </c>
      <c r="D46" s="56">
        <v>3</v>
      </c>
      <c r="E46" s="55">
        <v>7</v>
      </c>
      <c r="F46" s="57">
        <v>5</v>
      </c>
      <c r="G46" s="57">
        <v>9</v>
      </c>
      <c r="H46" s="57">
        <v>9</v>
      </c>
      <c r="I46" s="57">
        <v>5</v>
      </c>
      <c r="J46" s="54">
        <v>2</v>
      </c>
      <c r="K46" s="50">
        <f t="shared" ref="K46:K50" si="3">SUM(C46:J46)</f>
        <v>44</v>
      </c>
    </row>
    <row r="47" spans="1:11" ht="17">
      <c r="A47" s="79"/>
      <c r="B47" s="15" t="s">
        <v>3</v>
      </c>
      <c r="C47" s="55">
        <v>1</v>
      </c>
      <c r="D47" s="54">
        <v>2</v>
      </c>
      <c r="E47" s="57">
        <v>1</v>
      </c>
      <c r="F47" s="57">
        <v>1</v>
      </c>
      <c r="G47" s="57">
        <v>5</v>
      </c>
      <c r="H47" s="57">
        <v>3</v>
      </c>
      <c r="I47" s="57">
        <v>5</v>
      </c>
      <c r="J47" s="54">
        <v>0</v>
      </c>
      <c r="K47" s="50">
        <f t="shared" si="3"/>
        <v>18</v>
      </c>
    </row>
    <row r="48" spans="1:11" ht="17">
      <c r="A48" s="79"/>
      <c r="B48" s="15" t="s">
        <v>4</v>
      </c>
      <c r="C48" s="55">
        <v>2</v>
      </c>
      <c r="D48" s="57">
        <v>2</v>
      </c>
      <c r="E48" s="57">
        <v>0</v>
      </c>
      <c r="F48" s="57">
        <v>1</v>
      </c>
      <c r="G48" s="57">
        <v>2</v>
      </c>
      <c r="H48" s="57">
        <v>3</v>
      </c>
      <c r="I48" s="57">
        <v>5</v>
      </c>
      <c r="J48" s="54">
        <v>2</v>
      </c>
      <c r="K48" s="50">
        <f t="shared" si="3"/>
        <v>17</v>
      </c>
    </row>
    <row r="49" spans="1:11" ht="17">
      <c r="A49" s="79"/>
      <c r="B49" s="15" t="s">
        <v>5</v>
      </c>
      <c r="C49" s="55">
        <v>0</v>
      </c>
      <c r="D49" s="57">
        <v>0</v>
      </c>
      <c r="E49" s="57">
        <v>0</v>
      </c>
      <c r="F49" s="57">
        <v>0</v>
      </c>
      <c r="G49" s="57">
        <v>1</v>
      </c>
      <c r="H49" s="57">
        <v>0</v>
      </c>
      <c r="I49" s="57">
        <v>0</v>
      </c>
      <c r="J49" s="54">
        <v>1</v>
      </c>
      <c r="K49" s="50">
        <f t="shared" si="3"/>
        <v>2</v>
      </c>
    </row>
    <row r="50" spans="1:11" ht="17">
      <c r="A50" s="79"/>
      <c r="B50" s="15" t="s">
        <v>6</v>
      </c>
      <c r="C50" s="55">
        <v>2</v>
      </c>
      <c r="D50" s="57">
        <v>0</v>
      </c>
      <c r="E50" s="57">
        <v>1</v>
      </c>
      <c r="F50" s="57">
        <v>1</v>
      </c>
      <c r="G50" s="57">
        <v>3</v>
      </c>
      <c r="H50" s="57">
        <v>2</v>
      </c>
      <c r="I50" s="57">
        <v>2</v>
      </c>
      <c r="J50" s="54">
        <v>2</v>
      </c>
      <c r="K50" s="50">
        <f t="shared" si="3"/>
        <v>13</v>
      </c>
    </row>
    <row r="51" spans="1:11" ht="17">
      <c r="A51" s="79"/>
      <c r="B51" s="15" t="s">
        <v>20</v>
      </c>
      <c r="C51" s="58" t="s">
        <v>53</v>
      </c>
      <c r="D51" s="57" t="s">
        <v>47</v>
      </c>
      <c r="E51" s="57" t="s">
        <v>45</v>
      </c>
      <c r="F51" s="57" t="s">
        <v>98</v>
      </c>
      <c r="G51" s="57" t="s">
        <v>100</v>
      </c>
      <c r="H51" s="57" t="s">
        <v>46</v>
      </c>
      <c r="I51" s="57" t="s">
        <v>47</v>
      </c>
      <c r="J51" s="52" t="s">
        <v>53</v>
      </c>
      <c r="K51" s="31" t="s">
        <v>104</v>
      </c>
    </row>
    <row r="52" spans="1:11" ht="18" thickBot="1">
      <c r="A52" s="79"/>
      <c r="B52" s="15" t="s">
        <v>21</v>
      </c>
      <c r="C52" s="55" t="s">
        <v>53</v>
      </c>
      <c r="D52" s="57" t="s">
        <v>53</v>
      </c>
      <c r="E52" s="57" t="s">
        <v>50</v>
      </c>
      <c r="F52" s="57" t="s">
        <v>53</v>
      </c>
      <c r="G52" s="57" t="s">
        <v>50</v>
      </c>
      <c r="H52" s="57" t="s">
        <v>45</v>
      </c>
      <c r="I52" s="57" t="s">
        <v>103</v>
      </c>
      <c r="J52" s="52" t="s">
        <v>53</v>
      </c>
      <c r="K52" s="31" t="s">
        <v>105</v>
      </c>
    </row>
    <row r="53" spans="1:11" ht="18" thickBot="1">
      <c r="A53" s="79"/>
      <c r="B53" s="16" t="s">
        <v>10</v>
      </c>
      <c r="C53" s="53">
        <v>9</v>
      </c>
      <c r="D53" s="59">
        <v>8</v>
      </c>
      <c r="E53" s="59">
        <v>2</v>
      </c>
      <c r="F53" s="59">
        <v>4</v>
      </c>
      <c r="G53" s="59">
        <v>17</v>
      </c>
      <c r="H53" s="59">
        <v>9</v>
      </c>
      <c r="I53" s="59">
        <v>15</v>
      </c>
      <c r="J53" s="59">
        <v>5</v>
      </c>
      <c r="K53" s="50">
        <f t="shared" ref="K53" si="4">SUM(C53:J53)</f>
        <v>69</v>
      </c>
    </row>
    <row r="54" spans="1:11" ht="18" thickBot="1">
      <c r="A54" s="79"/>
      <c r="B54" s="18" t="s">
        <v>23</v>
      </c>
      <c r="C54" s="60" t="s">
        <v>49</v>
      </c>
      <c r="D54" s="61" t="s">
        <v>53</v>
      </c>
      <c r="E54" s="61" t="s">
        <v>46</v>
      </c>
      <c r="F54" s="61" t="s">
        <v>53</v>
      </c>
      <c r="G54" s="61" t="s">
        <v>46</v>
      </c>
      <c r="H54" s="61" t="s">
        <v>45</v>
      </c>
      <c r="I54" s="61" t="s">
        <v>46</v>
      </c>
      <c r="J54" s="29" t="s">
        <v>46</v>
      </c>
      <c r="K54" s="29" t="s">
        <v>106</v>
      </c>
    </row>
    <row r="55" spans="1:11" ht="18" thickBot="1">
      <c r="A55" s="80"/>
      <c r="B55" s="18" t="s">
        <v>9</v>
      </c>
      <c r="C55" s="60" t="s">
        <v>94</v>
      </c>
      <c r="D55" s="61" t="s">
        <v>95</v>
      </c>
      <c r="E55" s="61" t="s">
        <v>96</v>
      </c>
      <c r="F55" s="61" t="s">
        <v>97</v>
      </c>
      <c r="G55" s="61" t="s">
        <v>99</v>
      </c>
      <c r="H55" s="61" t="s">
        <v>101</v>
      </c>
      <c r="I55" s="61" t="s">
        <v>102</v>
      </c>
      <c r="J55" s="59" t="s">
        <v>107</v>
      </c>
      <c r="K55" s="72" t="s">
        <v>108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22</v>
      </c>
      <c r="K58" s="5" t="s">
        <v>10</v>
      </c>
    </row>
    <row r="59" spans="1:11" ht="20">
      <c r="A59" s="6" t="s">
        <v>67</v>
      </c>
      <c r="B59" s="37">
        <f>AVERAGE(C64:F64)</f>
        <v>2</v>
      </c>
      <c r="C59" s="38">
        <f>AVERAGE(C65:F65)</f>
        <v>2.5</v>
      </c>
      <c r="D59" s="38">
        <f>AVERAGE(C66:F66)</f>
        <v>2</v>
      </c>
      <c r="E59" s="38">
        <f>AVERAGE(C67:F67)</f>
        <v>1</v>
      </c>
      <c r="F59" s="38">
        <f>AVERAGE(C68:F68)</f>
        <v>0</v>
      </c>
      <c r="G59" s="38">
        <f>AVERAGE(C69:F69)</f>
        <v>2.25</v>
      </c>
      <c r="H59" s="70">
        <v>0.2</v>
      </c>
      <c r="I59" s="39">
        <v>0.22220000000000001</v>
      </c>
      <c r="J59" s="40" t="s">
        <v>46</v>
      </c>
      <c r="K59" s="36">
        <f>AVERAGE(C72:F72)</f>
        <v>2.75</v>
      </c>
    </row>
    <row r="60" spans="1:11" ht="18">
      <c r="A60" s="7"/>
      <c r="B60" s="8"/>
      <c r="C60" s="8"/>
      <c r="D60" s="8"/>
      <c r="E60" s="8"/>
      <c r="F60" s="8"/>
      <c r="G60" s="8"/>
      <c r="H60" s="8"/>
      <c r="I60" s="9"/>
      <c r="J60" s="8"/>
      <c r="K60" s="8"/>
    </row>
    <row r="61" spans="1:11" ht="18">
      <c r="A61" s="10"/>
      <c r="B61" s="8"/>
      <c r="C61" s="8"/>
      <c r="D61" s="8"/>
      <c r="E61" s="8"/>
      <c r="F61" s="8"/>
      <c r="G61" s="8"/>
      <c r="H61" s="8"/>
      <c r="I61" s="8"/>
      <c r="J61" s="8"/>
      <c r="K61" s="11"/>
    </row>
    <row r="62" spans="1:11" ht="18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thickBot="1">
      <c r="A63" s="78" t="s">
        <v>68</v>
      </c>
      <c r="B63" s="12"/>
      <c r="C63" s="59" t="s">
        <v>11</v>
      </c>
      <c r="D63" s="59" t="s">
        <v>12</v>
      </c>
      <c r="E63" s="59" t="s">
        <v>13</v>
      </c>
      <c r="F63" s="59" t="s">
        <v>14</v>
      </c>
      <c r="G63" s="59" t="s">
        <v>15</v>
      </c>
      <c r="H63" s="51" t="s">
        <v>19</v>
      </c>
    </row>
    <row r="64" spans="1:11" ht="17">
      <c r="A64" s="79"/>
      <c r="B64" s="14" t="s">
        <v>1</v>
      </c>
      <c r="C64" s="52">
        <v>3</v>
      </c>
      <c r="D64" s="54">
        <v>5</v>
      </c>
      <c r="E64" s="54">
        <v>0</v>
      </c>
      <c r="F64" s="54">
        <v>0</v>
      </c>
      <c r="G64" s="54">
        <v>0</v>
      </c>
      <c r="H64" s="50">
        <f>SUM(C64:G64)</f>
        <v>8</v>
      </c>
    </row>
    <row r="65" spans="1:8" ht="17">
      <c r="A65" s="79"/>
      <c r="B65" s="15" t="s">
        <v>2</v>
      </c>
      <c r="C65" s="55">
        <v>3</v>
      </c>
      <c r="D65" s="56">
        <v>5</v>
      </c>
      <c r="E65" s="55">
        <v>1</v>
      </c>
      <c r="F65" s="57">
        <v>1</v>
      </c>
      <c r="G65" s="54">
        <v>0</v>
      </c>
      <c r="H65" s="50">
        <f t="shared" ref="H65:H69" si="5">SUM(C65:G65)</f>
        <v>10</v>
      </c>
    </row>
    <row r="66" spans="1:8" ht="17">
      <c r="A66" s="79"/>
      <c r="B66" s="15" t="s">
        <v>3</v>
      </c>
      <c r="C66" s="55">
        <v>3</v>
      </c>
      <c r="D66" s="54">
        <v>3</v>
      </c>
      <c r="E66" s="57">
        <v>0</v>
      </c>
      <c r="F66" s="57">
        <v>2</v>
      </c>
      <c r="G66" s="54">
        <v>6</v>
      </c>
      <c r="H66" s="50">
        <f t="shared" si="5"/>
        <v>14</v>
      </c>
    </row>
    <row r="67" spans="1:8" ht="17">
      <c r="A67" s="79"/>
      <c r="B67" s="15" t="s">
        <v>4</v>
      </c>
      <c r="C67" s="55">
        <v>0</v>
      </c>
      <c r="D67" s="57">
        <v>2</v>
      </c>
      <c r="E67" s="57">
        <v>1</v>
      </c>
      <c r="F67" s="57">
        <v>1</v>
      </c>
      <c r="G67" s="54">
        <v>3</v>
      </c>
      <c r="H67" s="50">
        <f t="shared" si="5"/>
        <v>7</v>
      </c>
    </row>
    <row r="68" spans="1:8" ht="17">
      <c r="A68" s="79"/>
      <c r="B68" s="15" t="s">
        <v>5</v>
      </c>
      <c r="C68" s="55">
        <v>0</v>
      </c>
      <c r="D68" s="57">
        <v>0</v>
      </c>
      <c r="E68" s="57">
        <v>0</v>
      </c>
      <c r="F68" s="57">
        <v>0</v>
      </c>
      <c r="G68" s="54">
        <v>0</v>
      </c>
      <c r="H68" s="50">
        <f t="shared" si="5"/>
        <v>0</v>
      </c>
    </row>
    <row r="69" spans="1:8" ht="17">
      <c r="A69" s="79"/>
      <c r="B69" s="15" t="s">
        <v>6</v>
      </c>
      <c r="C69" s="55">
        <v>5</v>
      </c>
      <c r="D69" s="57">
        <v>3</v>
      </c>
      <c r="E69" s="57">
        <v>0</v>
      </c>
      <c r="F69" s="57">
        <v>1</v>
      </c>
      <c r="G69" s="54">
        <v>1</v>
      </c>
      <c r="H69" s="50">
        <f t="shared" si="5"/>
        <v>10</v>
      </c>
    </row>
    <row r="70" spans="1:8" ht="17">
      <c r="A70" s="79"/>
      <c r="B70" s="15" t="s">
        <v>20</v>
      </c>
      <c r="C70" s="58" t="s">
        <v>50</v>
      </c>
      <c r="D70" s="57" t="s">
        <v>53</v>
      </c>
      <c r="E70" s="57" t="s">
        <v>46</v>
      </c>
      <c r="F70" s="57" t="s">
        <v>46</v>
      </c>
      <c r="G70" s="52" t="s">
        <v>46</v>
      </c>
      <c r="H70" s="31" t="s">
        <v>88</v>
      </c>
    </row>
    <row r="71" spans="1:8" ht="18" thickBot="1">
      <c r="A71" s="79"/>
      <c r="B71" s="15" t="s">
        <v>21</v>
      </c>
      <c r="C71" s="55" t="s">
        <v>53</v>
      </c>
      <c r="D71" s="57" t="s">
        <v>53</v>
      </c>
      <c r="E71" s="57" t="s">
        <v>50</v>
      </c>
      <c r="F71" s="57" t="s">
        <v>47</v>
      </c>
      <c r="G71" s="52" t="s">
        <v>47</v>
      </c>
      <c r="H71" s="31" t="s">
        <v>113</v>
      </c>
    </row>
    <row r="72" spans="1:8" ht="18" thickBot="1">
      <c r="A72" s="79"/>
      <c r="B72" s="16" t="s">
        <v>10</v>
      </c>
      <c r="C72" s="53">
        <v>0</v>
      </c>
      <c r="D72" s="59">
        <v>10</v>
      </c>
      <c r="E72" s="59">
        <v>-1</v>
      </c>
      <c r="F72" s="59">
        <v>2</v>
      </c>
      <c r="G72" s="54">
        <v>7</v>
      </c>
      <c r="H72" s="50">
        <f>SUM(C72:G72)</f>
        <v>18</v>
      </c>
    </row>
    <row r="73" spans="1:8" ht="18" thickBot="1">
      <c r="A73" s="79"/>
      <c r="B73" s="18" t="s">
        <v>23</v>
      </c>
      <c r="C73" s="60" t="s">
        <v>46</v>
      </c>
      <c r="D73" s="61" t="s">
        <v>46</v>
      </c>
      <c r="E73" s="61" t="s">
        <v>46</v>
      </c>
      <c r="F73" s="61" t="s">
        <v>46</v>
      </c>
      <c r="G73" s="53" t="s">
        <v>46</v>
      </c>
      <c r="H73" s="29" t="s">
        <v>46</v>
      </c>
    </row>
    <row r="74" spans="1:8" ht="18" thickBot="1">
      <c r="A74" s="80"/>
      <c r="B74" s="18" t="s">
        <v>9</v>
      </c>
      <c r="C74" s="60" t="s">
        <v>109</v>
      </c>
      <c r="D74" s="61">
        <v>22.32</v>
      </c>
      <c r="E74" s="61" t="s">
        <v>110</v>
      </c>
      <c r="F74" s="61" t="s">
        <v>111</v>
      </c>
      <c r="G74" s="54" t="s">
        <v>112</v>
      </c>
      <c r="H74" s="50" t="s">
        <v>114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3" sqref="I13"/>
    </sheetView>
  </sheetViews>
  <sheetFormatPr baseColWidth="10" defaultRowHeight="15" x14ac:dyDescent="0"/>
  <cols>
    <col min="1" max="1" width="54" customWidth="1"/>
    <col min="7" max="7" width="14.33203125" customWidth="1"/>
    <col min="8" max="8" width="14" customWidth="1"/>
    <col min="9" max="10" width="13.1640625" customWidth="1"/>
    <col min="11" max="11" width="12.5" customWidth="1"/>
    <col min="12" max="12" width="13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22</v>
      </c>
      <c r="K1" s="5" t="s">
        <v>10</v>
      </c>
      <c r="L1" s="5" t="s">
        <v>54</v>
      </c>
    </row>
    <row r="2" spans="1:12" ht="20">
      <c r="A2" s="6" t="s">
        <v>62</v>
      </c>
      <c r="B2" s="37">
        <f>G7/L2</f>
        <v>2.9642857142857144</v>
      </c>
      <c r="C2" s="37">
        <f>G8/L2</f>
        <v>3.6071428571428572</v>
      </c>
      <c r="D2" s="37">
        <f>G9/L2</f>
        <v>2.3928571428571428</v>
      </c>
      <c r="E2" s="37">
        <f>G10/L2</f>
        <v>1.3571428571428572</v>
      </c>
      <c r="F2" s="37">
        <f>G11/L2</f>
        <v>0.10714285714285714</v>
      </c>
      <c r="G2" s="37">
        <f>G12/L2</f>
        <v>1.6428571428571428</v>
      </c>
      <c r="H2" s="39">
        <v>0.44190000000000002</v>
      </c>
      <c r="I2" s="70">
        <v>0.25</v>
      </c>
      <c r="J2" s="75">
        <v>0.5</v>
      </c>
      <c r="K2" s="37">
        <f>G16/L2</f>
        <v>5.8928571428571432</v>
      </c>
      <c r="L2" s="71">
        <v>28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8" t="s">
        <v>62</v>
      </c>
      <c r="B6" s="12"/>
      <c r="C6" s="59" t="s">
        <v>52</v>
      </c>
      <c r="D6" s="59" t="s">
        <v>51</v>
      </c>
      <c r="E6" s="59" t="s">
        <v>55</v>
      </c>
      <c r="F6" s="59" t="s">
        <v>56</v>
      </c>
      <c r="G6" s="51" t="s">
        <v>19</v>
      </c>
    </row>
    <row r="7" spans="1:12" ht="17">
      <c r="A7" s="79"/>
      <c r="B7" s="14" t="s">
        <v>1</v>
      </c>
      <c r="C7" s="54">
        <v>16</v>
      </c>
      <c r="D7" s="54">
        <v>24</v>
      </c>
      <c r="E7" s="54">
        <v>35</v>
      </c>
      <c r="F7" s="54">
        <v>8</v>
      </c>
      <c r="G7" s="50">
        <f>SUM(C7:F7)</f>
        <v>83</v>
      </c>
    </row>
    <row r="8" spans="1:12" ht="17">
      <c r="A8" s="79"/>
      <c r="B8" s="15" t="s">
        <v>2</v>
      </c>
      <c r="C8" s="55">
        <v>28</v>
      </c>
      <c r="D8" s="54">
        <v>19</v>
      </c>
      <c r="E8" s="54">
        <v>44</v>
      </c>
      <c r="F8" s="54">
        <v>10</v>
      </c>
      <c r="G8" s="50">
        <f t="shared" ref="G8:G12" si="0">SUM(C8:F8)</f>
        <v>101</v>
      </c>
    </row>
    <row r="9" spans="1:12" ht="17">
      <c r="A9" s="79"/>
      <c r="B9" s="15" t="s">
        <v>3</v>
      </c>
      <c r="C9" s="52">
        <v>20</v>
      </c>
      <c r="D9" s="54">
        <v>15</v>
      </c>
      <c r="E9" s="57">
        <v>18</v>
      </c>
      <c r="F9" s="54">
        <v>14</v>
      </c>
      <c r="G9" s="50">
        <f t="shared" si="0"/>
        <v>67</v>
      </c>
    </row>
    <row r="10" spans="1:12" ht="17">
      <c r="A10" s="79"/>
      <c r="B10" s="15" t="s">
        <v>4</v>
      </c>
      <c r="C10" s="55">
        <v>12</v>
      </c>
      <c r="D10" s="57">
        <v>2</v>
      </c>
      <c r="E10" s="57">
        <v>17</v>
      </c>
      <c r="F10" s="54">
        <v>7</v>
      </c>
      <c r="G10" s="50">
        <f t="shared" si="0"/>
        <v>38</v>
      </c>
    </row>
    <row r="11" spans="1:12" ht="17">
      <c r="A11" s="79"/>
      <c r="B11" s="15" t="s">
        <v>5</v>
      </c>
      <c r="C11" s="55">
        <v>1</v>
      </c>
      <c r="D11" s="57">
        <v>0</v>
      </c>
      <c r="E11" s="57">
        <v>2</v>
      </c>
      <c r="F11" s="54">
        <v>0</v>
      </c>
      <c r="G11" s="50">
        <f t="shared" si="0"/>
        <v>3</v>
      </c>
    </row>
    <row r="12" spans="1:12" ht="17">
      <c r="A12" s="79"/>
      <c r="B12" s="15" t="s">
        <v>6</v>
      </c>
      <c r="C12" s="55">
        <v>13</v>
      </c>
      <c r="D12" s="57">
        <v>10</v>
      </c>
      <c r="E12" s="57">
        <v>13</v>
      </c>
      <c r="F12" s="54">
        <v>10</v>
      </c>
      <c r="G12" s="50">
        <f t="shared" si="0"/>
        <v>46</v>
      </c>
    </row>
    <row r="13" spans="1:12" ht="17">
      <c r="A13" s="79"/>
      <c r="B13" s="15" t="s">
        <v>20</v>
      </c>
      <c r="C13" s="52" t="s">
        <v>81</v>
      </c>
      <c r="D13" s="52" t="s">
        <v>92</v>
      </c>
      <c r="E13" s="52" t="s">
        <v>104</v>
      </c>
      <c r="F13" s="52" t="s">
        <v>88</v>
      </c>
      <c r="G13" s="31" t="s">
        <v>120</v>
      </c>
    </row>
    <row r="14" spans="1:12" ht="18" thickBot="1">
      <c r="A14" s="79"/>
      <c r="B14" s="15" t="s">
        <v>21</v>
      </c>
      <c r="C14" s="52" t="s">
        <v>80</v>
      </c>
      <c r="D14" s="52" t="s">
        <v>93</v>
      </c>
      <c r="E14" s="52" t="s">
        <v>105</v>
      </c>
      <c r="F14" s="52" t="s">
        <v>113</v>
      </c>
      <c r="G14" s="31" t="s">
        <v>121</v>
      </c>
    </row>
    <row r="15" spans="1:12" ht="18" thickBot="1">
      <c r="A15" s="79"/>
      <c r="B15" s="18" t="s">
        <v>23</v>
      </c>
      <c r="C15" s="53" t="s">
        <v>60</v>
      </c>
      <c r="D15" s="53" t="s">
        <v>86</v>
      </c>
      <c r="E15" s="53" t="s">
        <v>106</v>
      </c>
      <c r="F15" s="53" t="s">
        <v>46</v>
      </c>
      <c r="G15" s="29" t="s">
        <v>122</v>
      </c>
    </row>
    <row r="16" spans="1:12" ht="18" thickBot="1">
      <c r="A16" s="79"/>
      <c r="B16" s="16" t="s">
        <v>10</v>
      </c>
      <c r="C16" s="53">
        <v>46</v>
      </c>
      <c r="D16" s="61">
        <v>32</v>
      </c>
      <c r="E16" s="61">
        <v>69</v>
      </c>
      <c r="F16" s="61">
        <v>18</v>
      </c>
      <c r="G16" s="50">
        <f t="shared" ref="G16" si="1">SUM(C16:F16)</f>
        <v>165</v>
      </c>
    </row>
    <row r="17" spans="1:7" ht="18" thickBot="1">
      <c r="A17" s="80"/>
      <c r="B17" s="18" t="s">
        <v>9</v>
      </c>
      <c r="C17" s="53" t="s">
        <v>118</v>
      </c>
      <c r="D17" s="61" t="s">
        <v>117</v>
      </c>
      <c r="E17" s="61" t="s">
        <v>116</v>
      </c>
      <c r="F17" s="61" t="s">
        <v>115</v>
      </c>
      <c r="G17" s="72" t="s">
        <v>119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96" zoomScaleNormal="96" zoomScalePageLayoutView="96" workbookViewId="0">
      <selection activeCell="E21" sqref="E21"/>
    </sheetView>
  </sheetViews>
  <sheetFormatPr baseColWidth="10" defaultRowHeight="15" x14ac:dyDescent="0"/>
  <cols>
    <col min="1" max="1" width="53" customWidth="1"/>
    <col min="8" max="8" width="11.83203125" customWidth="1"/>
    <col min="9" max="9" width="11.6640625" customWidth="1"/>
    <col min="11" max="11" width="12.33203125" customWidth="1"/>
    <col min="14" max="14" width="12.33203125" customWidth="1"/>
    <col min="15" max="15" width="13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5" ht="20">
      <c r="A2" s="22" t="s">
        <v>61</v>
      </c>
      <c r="B2" s="34">
        <f>AVERAGE(C7:M7)</f>
        <v>3.9090909090909092</v>
      </c>
      <c r="C2" s="35">
        <f>AVERAGE(C8:M8)</f>
        <v>5.3636363636363633</v>
      </c>
      <c r="D2" s="35">
        <f>AVERAGE(C9:M9)</f>
        <v>2.4545454545454546</v>
      </c>
      <c r="E2" s="35">
        <f>AVERAGE(C10:M10)</f>
        <v>1.2727272727272727</v>
      </c>
      <c r="F2" s="35">
        <f>AVERAGE(C11:M11)</f>
        <v>9.0909090909090912E-2</v>
      </c>
      <c r="G2" s="35">
        <f>AVERAGE(B12:M12)</f>
        <v>0.81818181818181823</v>
      </c>
      <c r="H2" s="67">
        <v>0.34210000000000002</v>
      </c>
      <c r="I2" s="67">
        <v>0.21429999999999999</v>
      </c>
      <c r="J2" s="68">
        <v>0.57140000000000002</v>
      </c>
      <c r="K2" s="35">
        <f>AVERAGE(C16:M16)</f>
        <v>8.1818181818181817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18" thickBot="1">
      <c r="A6" s="77" t="s">
        <v>61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57</v>
      </c>
      <c r="L6" s="17" t="s">
        <v>58</v>
      </c>
      <c r="M6" s="17" t="s">
        <v>59</v>
      </c>
      <c r="N6" s="17" t="s">
        <v>137</v>
      </c>
      <c r="O6" s="29" t="s">
        <v>19</v>
      </c>
    </row>
    <row r="7" spans="1:15" ht="18" thickBot="1">
      <c r="A7" s="77"/>
      <c r="B7" s="30" t="s">
        <v>1</v>
      </c>
      <c r="C7" s="63">
        <v>2</v>
      </c>
      <c r="D7" s="63">
        <v>2</v>
      </c>
      <c r="E7" s="63">
        <v>4</v>
      </c>
      <c r="F7" s="63">
        <v>2</v>
      </c>
      <c r="G7" s="63">
        <v>0</v>
      </c>
      <c r="H7" s="63">
        <v>3</v>
      </c>
      <c r="I7" s="63">
        <v>2</v>
      </c>
      <c r="J7" s="63">
        <v>3</v>
      </c>
      <c r="K7" s="63">
        <v>13</v>
      </c>
      <c r="L7" s="63">
        <v>4</v>
      </c>
      <c r="M7" s="52">
        <v>8</v>
      </c>
      <c r="N7" s="52">
        <v>5</v>
      </c>
      <c r="O7" s="31">
        <f>SUM(D7:N7)</f>
        <v>46</v>
      </c>
    </row>
    <row r="8" spans="1:15" ht="18" thickBot="1">
      <c r="A8" s="77"/>
      <c r="B8" s="32" t="s">
        <v>2</v>
      </c>
      <c r="C8" s="63">
        <v>1</v>
      </c>
      <c r="D8" s="64">
        <v>10</v>
      </c>
      <c r="E8" s="63">
        <v>7</v>
      </c>
      <c r="F8" s="63">
        <v>3</v>
      </c>
      <c r="G8" s="63">
        <v>4</v>
      </c>
      <c r="H8" s="63">
        <v>7</v>
      </c>
      <c r="I8" s="63">
        <v>5</v>
      </c>
      <c r="J8" s="63">
        <v>3</v>
      </c>
      <c r="K8" s="63">
        <v>7</v>
      </c>
      <c r="L8" s="63">
        <v>9</v>
      </c>
      <c r="M8" s="52">
        <v>3</v>
      </c>
      <c r="N8" s="52">
        <v>2</v>
      </c>
      <c r="O8" s="31">
        <f t="shared" ref="O8:O12" si="0">SUM(D8:N8)</f>
        <v>60</v>
      </c>
    </row>
    <row r="9" spans="1:15" ht="18" thickBot="1">
      <c r="A9" s="77"/>
      <c r="B9" s="32" t="s">
        <v>3</v>
      </c>
      <c r="C9" s="63">
        <v>1</v>
      </c>
      <c r="D9" s="63">
        <v>6</v>
      </c>
      <c r="E9" s="63">
        <v>0</v>
      </c>
      <c r="F9" s="63">
        <v>1</v>
      </c>
      <c r="G9" s="63">
        <v>1</v>
      </c>
      <c r="H9" s="63">
        <v>1</v>
      </c>
      <c r="I9" s="63">
        <v>6</v>
      </c>
      <c r="J9" s="63">
        <v>3</v>
      </c>
      <c r="K9" s="63">
        <v>4</v>
      </c>
      <c r="L9" s="63">
        <v>1</v>
      </c>
      <c r="M9" s="52">
        <v>3</v>
      </c>
      <c r="N9" s="52">
        <v>3</v>
      </c>
      <c r="O9" s="31">
        <f t="shared" si="0"/>
        <v>29</v>
      </c>
    </row>
    <row r="10" spans="1:15" ht="18" thickBot="1">
      <c r="A10" s="77"/>
      <c r="B10" s="32" t="s">
        <v>4</v>
      </c>
      <c r="C10" s="63">
        <v>0</v>
      </c>
      <c r="D10" s="63">
        <v>2</v>
      </c>
      <c r="E10" s="63">
        <v>1</v>
      </c>
      <c r="F10" s="63">
        <v>0</v>
      </c>
      <c r="G10" s="63">
        <v>1</v>
      </c>
      <c r="H10" s="63">
        <v>0</v>
      </c>
      <c r="I10" s="63">
        <v>2</v>
      </c>
      <c r="J10" s="63">
        <v>0</v>
      </c>
      <c r="K10" s="63">
        <v>4</v>
      </c>
      <c r="L10" s="63">
        <v>2</v>
      </c>
      <c r="M10" s="52">
        <v>2</v>
      </c>
      <c r="N10" s="52">
        <v>1</v>
      </c>
      <c r="O10" s="31">
        <f t="shared" si="0"/>
        <v>15</v>
      </c>
    </row>
    <row r="11" spans="1:15" ht="18" thickBot="1">
      <c r="A11" s="77"/>
      <c r="B11" s="32" t="s">
        <v>5</v>
      </c>
      <c r="C11" s="63">
        <v>0</v>
      </c>
      <c r="D11" s="63">
        <v>0</v>
      </c>
      <c r="E11" s="63">
        <v>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52">
        <v>0</v>
      </c>
      <c r="N11" s="52">
        <v>0</v>
      </c>
      <c r="O11" s="31">
        <f t="shared" si="0"/>
        <v>1</v>
      </c>
    </row>
    <row r="12" spans="1:15" ht="18" thickBot="1">
      <c r="A12" s="77"/>
      <c r="B12" s="32" t="s">
        <v>6</v>
      </c>
      <c r="C12" s="63">
        <v>1</v>
      </c>
      <c r="D12" s="63">
        <v>0</v>
      </c>
      <c r="E12" s="63">
        <v>2</v>
      </c>
      <c r="F12" s="63">
        <v>0</v>
      </c>
      <c r="G12" s="63">
        <v>0</v>
      </c>
      <c r="H12" s="63">
        <v>1</v>
      </c>
      <c r="I12" s="63">
        <v>0</v>
      </c>
      <c r="J12" s="63">
        <v>1</v>
      </c>
      <c r="K12" s="63">
        <v>4</v>
      </c>
      <c r="L12" s="63">
        <v>0</v>
      </c>
      <c r="M12" s="52">
        <v>0</v>
      </c>
      <c r="N12" s="52">
        <v>3</v>
      </c>
      <c r="O12" s="31">
        <f t="shared" si="0"/>
        <v>11</v>
      </c>
    </row>
    <row r="13" spans="1:15" ht="18" thickBot="1">
      <c r="A13" s="77"/>
      <c r="B13" s="32" t="s">
        <v>20</v>
      </c>
      <c r="C13" s="65" t="s">
        <v>49</v>
      </c>
      <c r="D13" s="63" t="s">
        <v>125</v>
      </c>
      <c r="E13" s="63" t="s">
        <v>103</v>
      </c>
      <c r="F13" s="63" t="s">
        <v>49</v>
      </c>
      <c r="G13" s="63" t="s">
        <v>47</v>
      </c>
      <c r="H13" s="63" t="s">
        <v>125</v>
      </c>
      <c r="I13" s="63" t="s">
        <v>46</v>
      </c>
      <c r="J13" s="63" t="s">
        <v>50</v>
      </c>
      <c r="K13" s="63" t="s">
        <v>132</v>
      </c>
      <c r="L13" s="63" t="s">
        <v>50</v>
      </c>
      <c r="M13" s="52" t="s">
        <v>60</v>
      </c>
      <c r="N13" s="52" t="s">
        <v>49</v>
      </c>
      <c r="O13" s="31" t="s">
        <v>140</v>
      </c>
    </row>
    <row r="14" spans="1:15" ht="18" thickBot="1">
      <c r="A14" s="77"/>
      <c r="B14" s="32" t="s">
        <v>21</v>
      </c>
      <c r="C14" s="63" t="s">
        <v>47</v>
      </c>
      <c r="D14" s="63" t="s">
        <v>50</v>
      </c>
      <c r="E14" s="63" t="s">
        <v>47</v>
      </c>
      <c r="F14" s="63" t="s">
        <v>46</v>
      </c>
      <c r="G14" s="63" t="s">
        <v>46</v>
      </c>
      <c r="H14" s="63" t="s">
        <v>47</v>
      </c>
      <c r="I14" s="63" t="s">
        <v>47</v>
      </c>
      <c r="J14" s="63" t="s">
        <v>53</v>
      </c>
      <c r="K14" s="63" t="s">
        <v>133</v>
      </c>
      <c r="L14" s="63" t="s">
        <v>135</v>
      </c>
      <c r="M14" s="52" t="s">
        <v>47</v>
      </c>
      <c r="N14" s="52" t="s">
        <v>138</v>
      </c>
      <c r="O14" s="31" t="s">
        <v>141</v>
      </c>
    </row>
    <row r="15" spans="1:15" ht="18" thickBot="1">
      <c r="A15" s="77"/>
      <c r="B15" s="33" t="s">
        <v>23</v>
      </c>
      <c r="C15" s="66" t="s">
        <v>46</v>
      </c>
      <c r="D15" s="66" t="s">
        <v>46</v>
      </c>
      <c r="E15" s="66" t="s">
        <v>46</v>
      </c>
      <c r="F15" s="66" t="s">
        <v>47</v>
      </c>
      <c r="G15" s="66" t="s">
        <v>46</v>
      </c>
      <c r="H15" s="66" t="s">
        <v>53</v>
      </c>
      <c r="I15" s="66" t="s">
        <v>86</v>
      </c>
      <c r="J15" s="66" t="s">
        <v>46</v>
      </c>
      <c r="K15" s="66" t="s">
        <v>46</v>
      </c>
      <c r="L15" s="66" t="s">
        <v>53</v>
      </c>
      <c r="M15" s="66" t="s">
        <v>46</v>
      </c>
      <c r="N15" s="66" t="s">
        <v>46</v>
      </c>
      <c r="O15" s="31" t="s">
        <v>142</v>
      </c>
    </row>
    <row r="16" spans="1:15" ht="18" thickBot="1">
      <c r="A16" s="77"/>
      <c r="B16" s="33" t="s">
        <v>10</v>
      </c>
      <c r="C16" s="66">
        <v>2</v>
      </c>
      <c r="D16" s="66">
        <v>15</v>
      </c>
      <c r="E16" s="66">
        <v>7</v>
      </c>
      <c r="F16" s="66">
        <v>5</v>
      </c>
      <c r="G16" s="66">
        <v>5</v>
      </c>
      <c r="H16" s="66">
        <v>6</v>
      </c>
      <c r="I16" s="66">
        <v>14</v>
      </c>
      <c r="J16" s="66">
        <v>4</v>
      </c>
      <c r="K16" s="66">
        <v>17</v>
      </c>
      <c r="L16" s="66">
        <v>5</v>
      </c>
      <c r="M16" s="66">
        <v>10</v>
      </c>
      <c r="N16" s="66">
        <v>3</v>
      </c>
      <c r="O16" s="31">
        <f t="shared" ref="O16" si="1">SUM(D16:N16)</f>
        <v>91</v>
      </c>
    </row>
    <row r="17" spans="1:15" ht="18" thickBot="1">
      <c r="A17" s="77"/>
      <c r="B17" s="33" t="s">
        <v>9</v>
      </c>
      <c r="C17" s="66" t="s">
        <v>123</v>
      </c>
      <c r="D17" s="66" t="s">
        <v>124</v>
      </c>
      <c r="E17" s="66" t="s">
        <v>126</v>
      </c>
      <c r="F17" s="66" t="s">
        <v>127</v>
      </c>
      <c r="G17" s="66" t="s">
        <v>128</v>
      </c>
      <c r="H17" s="66" t="s">
        <v>129</v>
      </c>
      <c r="I17" s="66" t="s">
        <v>130</v>
      </c>
      <c r="J17" s="66" t="s">
        <v>131</v>
      </c>
      <c r="K17" s="66" t="s">
        <v>102</v>
      </c>
      <c r="L17" s="66" t="s">
        <v>134</v>
      </c>
      <c r="M17" s="66" t="s">
        <v>136</v>
      </c>
      <c r="N17" s="66" t="s">
        <v>102</v>
      </c>
      <c r="O17" s="29" t="s">
        <v>139</v>
      </c>
    </row>
    <row r="25" spans="1:15" s="76" customFormat="1" ht="19"/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1" sqref="I11"/>
    </sheetView>
  </sheetViews>
  <sheetFormatPr baseColWidth="10" defaultRowHeight="15" x14ac:dyDescent="0"/>
  <cols>
    <col min="1" max="1" width="53.6640625" customWidth="1"/>
    <col min="8" max="8" width="12" customWidth="1"/>
    <col min="9" max="9" width="12.83203125" customWidth="1"/>
    <col min="10" max="10" width="13.6640625" customWidth="1"/>
    <col min="11" max="11" width="1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22</v>
      </c>
      <c r="K1" s="5" t="s">
        <v>10</v>
      </c>
      <c r="L1" s="21"/>
      <c r="M1" s="21"/>
    </row>
    <row r="2" spans="1:13" ht="20">
      <c r="A2" s="22" t="s">
        <v>143</v>
      </c>
      <c r="B2" s="34">
        <f>AVERAGE(C7:H7)</f>
        <v>2.8333333333333335</v>
      </c>
      <c r="C2" s="35">
        <f>AVERAGE(C8:H8)</f>
        <v>4.333333333333333</v>
      </c>
      <c r="D2" s="35">
        <f>AVERAGE(C9:H9)</f>
        <v>2</v>
      </c>
      <c r="E2" s="35">
        <f>AVERAGE(C10:H10)</f>
        <v>1.1666666666666667</v>
      </c>
      <c r="F2" s="35">
        <f>AVERAGE(C11:H11)</f>
        <v>0</v>
      </c>
      <c r="G2" s="35">
        <f>AVERAGE(B12:H12)</f>
        <v>1.5</v>
      </c>
      <c r="H2" s="74">
        <v>0.5</v>
      </c>
      <c r="I2" s="74">
        <v>0</v>
      </c>
      <c r="J2" s="81">
        <v>0.25</v>
      </c>
      <c r="K2" s="35">
        <f>AVERAGE(C16:H16)</f>
        <v>6.666666666666667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7" t="s">
        <v>143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19</v>
      </c>
    </row>
    <row r="7" spans="1:13" ht="18" thickBot="1">
      <c r="A7" s="77"/>
      <c r="B7" s="30" t="s">
        <v>1</v>
      </c>
      <c r="C7" s="63">
        <v>4</v>
      </c>
      <c r="D7" s="63">
        <v>4</v>
      </c>
      <c r="E7" s="63">
        <v>3</v>
      </c>
      <c r="F7" s="63">
        <v>6</v>
      </c>
      <c r="G7" s="63">
        <v>0</v>
      </c>
      <c r="H7" s="63">
        <v>0</v>
      </c>
      <c r="I7" s="31">
        <f>SUM(C7:H7)</f>
        <v>17</v>
      </c>
    </row>
    <row r="8" spans="1:13" ht="18" thickBot="1">
      <c r="A8" s="77"/>
      <c r="B8" s="32" t="s">
        <v>2</v>
      </c>
      <c r="C8" s="63">
        <v>7</v>
      </c>
      <c r="D8" s="64">
        <v>10</v>
      </c>
      <c r="E8" s="63">
        <v>3</v>
      </c>
      <c r="F8" s="63">
        <v>5</v>
      </c>
      <c r="G8" s="63">
        <v>0</v>
      </c>
      <c r="H8" s="63">
        <v>1</v>
      </c>
      <c r="I8" s="31">
        <f>SUM(C8:H8)</f>
        <v>26</v>
      </c>
    </row>
    <row r="9" spans="1:13" ht="18" thickBot="1">
      <c r="A9" s="77"/>
      <c r="B9" s="32" t="s">
        <v>3</v>
      </c>
      <c r="C9" s="63">
        <v>1</v>
      </c>
      <c r="D9" s="63">
        <v>4</v>
      </c>
      <c r="E9" s="63">
        <v>1</v>
      </c>
      <c r="F9" s="63">
        <v>3</v>
      </c>
      <c r="G9" s="63">
        <v>1</v>
      </c>
      <c r="H9" s="63">
        <v>2</v>
      </c>
      <c r="I9" s="31">
        <f>SUM(C9:H9)</f>
        <v>12</v>
      </c>
    </row>
    <row r="10" spans="1:13" ht="18" thickBot="1">
      <c r="A10" s="77"/>
      <c r="B10" s="32" t="s">
        <v>4</v>
      </c>
      <c r="C10" s="63">
        <v>2</v>
      </c>
      <c r="D10" s="63">
        <v>0</v>
      </c>
      <c r="E10" s="63">
        <v>0</v>
      </c>
      <c r="F10" s="63">
        <v>1</v>
      </c>
      <c r="G10" s="63">
        <v>3</v>
      </c>
      <c r="H10" s="63">
        <v>1</v>
      </c>
      <c r="I10" s="31">
        <f>SUM(C10:H10)</f>
        <v>7</v>
      </c>
    </row>
    <row r="11" spans="1:13" ht="18" thickBot="1">
      <c r="A11" s="77"/>
      <c r="B11" s="32" t="s">
        <v>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31">
        <f>SUM(C11:H11)</f>
        <v>0</v>
      </c>
    </row>
    <row r="12" spans="1:13" ht="18" thickBot="1">
      <c r="A12" s="77"/>
      <c r="B12" s="32" t="s">
        <v>6</v>
      </c>
      <c r="C12" s="63">
        <v>1</v>
      </c>
      <c r="D12" s="63">
        <v>1</v>
      </c>
      <c r="E12" s="63">
        <v>2</v>
      </c>
      <c r="F12" s="63">
        <v>2</v>
      </c>
      <c r="G12" s="63">
        <v>2</v>
      </c>
      <c r="H12" s="63">
        <v>1</v>
      </c>
      <c r="I12" s="31">
        <f>SUM(C12:H12)</f>
        <v>9</v>
      </c>
    </row>
    <row r="13" spans="1:13" ht="18" thickBot="1">
      <c r="A13" s="77"/>
      <c r="B13" s="32" t="s">
        <v>20</v>
      </c>
      <c r="C13" s="65" t="s">
        <v>86</v>
      </c>
      <c r="D13" s="63" t="s">
        <v>103</v>
      </c>
      <c r="E13" s="63" t="s">
        <v>53</v>
      </c>
      <c r="F13" s="63" t="s">
        <v>71</v>
      </c>
      <c r="G13" s="63" t="s">
        <v>47</v>
      </c>
      <c r="H13" s="63" t="s">
        <v>50</v>
      </c>
      <c r="I13" s="31" t="s">
        <v>152</v>
      </c>
    </row>
    <row r="14" spans="1:13" ht="18" thickBot="1">
      <c r="A14" s="77"/>
      <c r="B14" s="32" t="s">
        <v>21</v>
      </c>
      <c r="C14" s="63" t="s">
        <v>46</v>
      </c>
      <c r="D14" s="63" t="s">
        <v>46</v>
      </c>
      <c r="E14" s="63" t="s">
        <v>46</v>
      </c>
      <c r="F14" s="63" t="s">
        <v>47</v>
      </c>
      <c r="G14" s="63" t="s">
        <v>46</v>
      </c>
      <c r="H14" s="63" t="s">
        <v>47</v>
      </c>
      <c r="I14" s="31" t="s">
        <v>45</v>
      </c>
    </row>
    <row r="15" spans="1:13" ht="18" thickBot="1">
      <c r="A15" s="77"/>
      <c r="B15" s="33" t="s">
        <v>23</v>
      </c>
      <c r="C15" s="66" t="s">
        <v>46</v>
      </c>
      <c r="D15" s="66" t="s">
        <v>46</v>
      </c>
      <c r="E15" s="66" t="s">
        <v>147</v>
      </c>
      <c r="F15" s="66" t="s">
        <v>46</v>
      </c>
      <c r="G15" s="66" t="s">
        <v>46</v>
      </c>
      <c r="H15" s="66" t="s">
        <v>46</v>
      </c>
      <c r="I15" s="31" t="s">
        <v>147</v>
      </c>
    </row>
    <row r="16" spans="1:13" ht="18" thickBot="1">
      <c r="A16" s="77"/>
      <c r="B16" s="33" t="s">
        <v>10</v>
      </c>
      <c r="C16" s="66">
        <v>13</v>
      </c>
      <c r="D16" s="66">
        <v>14</v>
      </c>
      <c r="E16" s="66">
        <v>1</v>
      </c>
      <c r="F16" s="66">
        <v>12</v>
      </c>
      <c r="G16" s="66">
        <v>1</v>
      </c>
      <c r="H16" s="66">
        <v>-1</v>
      </c>
      <c r="I16" s="31">
        <f>SUM(C16:H16)</f>
        <v>40</v>
      </c>
    </row>
    <row r="17" spans="1:9" ht="18" thickBot="1">
      <c r="A17" s="77"/>
      <c r="B17" s="33" t="s">
        <v>9</v>
      </c>
      <c r="C17" s="66" t="s">
        <v>144</v>
      </c>
      <c r="D17" s="66" t="s">
        <v>145</v>
      </c>
      <c r="E17" s="66" t="s">
        <v>146</v>
      </c>
      <c r="F17" s="66" t="s">
        <v>148</v>
      </c>
      <c r="G17" s="66" t="s">
        <v>149</v>
      </c>
      <c r="H17" s="66" t="s">
        <v>151</v>
      </c>
      <c r="I17" s="29" t="s">
        <v>150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2017-06-21T10:05:56Z</dcterms:modified>
</cp:coreProperties>
</file>