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300" tabRatio="770" activeTab="4"/>
  </bookViews>
  <sheets>
    <sheet name="Лучшие показатели" sheetId="5" r:id="rId1"/>
    <sheet name="Сезон(2015-2016)" sheetId="2" r:id="rId2"/>
    <sheet name="Общий" sheetId="8" r:id="rId3"/>
    <sheet name="ABL(2016-20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0" l="1"/>
  <c r="G12" i="10"/>
  <c r="G11" i="10"/>
  <c r="G10" i="10"/>
  <c r="G9" i="10"/>
  <c r="G8" i="10"/>
  <c r="G7" i="10"/>
  <c r="K2" i="10"/>
  <c r="G2" i="10"/>
  <c r="F2" i="10"/>
  <c r="E2" i="10"/>
  <c r="D2" i="10"/>
  <c r="C2" i="10"/>
  <c r="B2" i="10"/>
  <c r="F72" i="2"/>
  <c r="F69" i="2"/>
  <c r="F68" i="2"/>
  <c r="F67" i="2"/>
  <c r="F66" i="2"/>
  <c r="F65" i="2"/>
  <c r="F64" i="2"/>
  <c r="K59" i="2"/>
  <c r="G59" i="2"/>
  <c r="F59" i="2"/>
  <c r="E59" i="2"/>
  <c r="D59" i="2"/>
  <c r="C59" i="2"/>
  <c r="B59" i="2"/>
  <c r="E53" i="2"/>
  <c r="E50" i="2"/>
  <c r="E49" i="2"/>
  <c r="E48" i="2"/>
  <c r="E47" i="2"/>
  <c r="E46" i="2"/>
  <c r="E45" i="2"/>
  <c r="K40" i="2"/>
  <c r="G40" i="2"/>
  <c r="F40" i="2"/>
  <c r="E40" i="2"/>
  <c r="D40" i="2"/>
  <c r="C40" i="2"/>
  <c r="B40" i="2"/>
  <c r="H34" i="2"/>
  <c r="H31" i="2"/>
  <c r="H30" i="2"/>
  <c r="H29" i="2"/>
  <c r="H28" i="2"/>
  <c r="H27" i="2"/>
  <c r="H26" i="2"/>
  <c r="K21" i="2"/>
  <c r="G21" i="2"/>
  <c r="F21" i="2"/>
  <c r="E21" i="2"/>
  <c r="D21" i="2"/>
  <c r="C21" i="2"/>
  <c r="B21" i="2"/>
  <c r="I16" i="9"/>
  <c r="I12" i="9"/>
  <c r="I11" i="9"/>
  <c r="I10" i="9"/>
  <c r="I9" i="9"/>
  <c r="I8" i="9"/>
  <c r="I7" i="9"/>
  <c r="K2" i="9"/>
  <c r="G2" i="9"/>
  <c r="F2" i="9"/>
  <c r="E2" i="9"/>
  <c r="D2" i="9"/>
  <c r="C2" i="9"/>
  <c r="B2" i="9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D7" i="2"/>
  <c r="D8" i="2"/>
  <c r="D9" i="2"/>
  <c r="D10" i="2"/>
  <c r="D11" i="2"/>
  <c r="D12" i="2"/>
  <c r="D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<sst xmlns="http://schemas.openxmlformats.org/spreadsheetml/2006/main" count="384" uniqueCount="135">
  <si>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</si>
  <si>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</si>
  <si>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</si>
  <si>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</si>
  <si>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</si>
  <si>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</si>
  <si>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</si>
  <si>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</si>
  <si>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</si>
  <si>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</si>
  <si>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</si>
  <si>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</si>
  <si>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</si>
  <si>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</si>
  <si>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</si>
  <si>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</si>
  <si>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</si>
  <si>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</si>
  <si>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</si>
  <si>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</si>
  <si>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</si>
  <si>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</si>
  <si>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</si>
  <si>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</si>
  <si>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</si>
  <si>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</si>
  <si>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</si>
  <si>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</si>
  <si>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</si>
  <si>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</si>
  <si>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</si>
  <si>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</si>
  <si>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</si>
  <si>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</si>
  <si>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</si>
  <si>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</si>
  <si>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</si>
  <si>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</si>
  <si>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</si>
  <si>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</si>
  <si>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</si>
  <si>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</si>
  <si>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40;00</t>
  </si>
  <si>
    <t>7\15</t>
  </si>
  <si>
    <t>3\4</t>
  </si>
  <si>
    <t>2\3</t>
  </si>
  <si>
    <t>13\14</t>
  </si>
  <si>
    <t>0\1</t>
  </si>
  <si>
    <t>3\8</t>
  </si>
  <si>
    <t>30;50</t>
  </si>
  <si>
    <t>4\11</t>
  </si>
  <si>
    <t>-</t>
  </si>
  <si>
    <t>4\6</t>
  </si>
  <si>
    <t>36;07</t>
  </si>
  <si>
    <t>8\18</t>
  </si>
  <si>
    <t>0\4</t>
  </si>
  <si>
    <t>2\2</t>
  </si>
  <si>
    <t>21;53</t>
  </si>
  <si>
    <t>5\11</t>
  </si>
  <si>
    <t>25;52</t>
  </si>
  <si>
    <t>2\7</t>
  </si>
  <si>
    <t>0\2</t>
  </si>
  <si>
    <t>154;42</t>
  </si>
  <si>
    <t>32\61</t>
  </si>
  <si>
    <t>0\5</t>
  </si>
  <si>
    <t>9\18</t>
  </si>
  <si>
    <t>UaBA</t>
  </si>
  <si>
    <t>2015-2016</t>
  </si>
  <si>
    <t>Роман Бойко</t>
  </si>
  <si>
    <t>92,86% (13\14)</t>
  </si>
  <si>
    <t>75% (3\4)</t>
  </si>
  <si>
    <t>ABL</t>
  </si>
  <si>
    <t>100% (2\2)</t>
  </si>
  <si>
    <t>Роман Бойко (2015-2016г) (Djedjula Music) ABL</t>
  </si>
  <si>
    <t>Роман Бойко (2016г) (Djedjula Music)  UaBA</t>
  </si>
  <si>
    <t>Роман Бойко (2016г) (Djedjula Music)  Summer Cup</t>
  </si>
  <si>
    <t>21;58</t>
  </si>
  <si>
    <t>1\5</t>
  </si>
  <si>
    <t>5\10</t>
  </si>
  <si>
    <t>39;17</t>
  </si>
  <si>
    <t>3\7</t>
  </si>
  <si>
    <t>61;15</t>
  </si>
  <si>
    <t>4\12</t>
  </si>
  <si>
    <t>Summer Cup</t>
  </si>
  <si>
    <t>Роман Бойко (2016г) (Djedjula Music) СуперКубок</t>
  </si>
  <si>
    <t>29;46</t>
  </si>
  <si>
    <t>3\10</t>
  </si>
  <si>
    <t>1\4</t>
  </si>
  <si>
    <t>19;38</t>
  </si>
  <si>
    <t>8\11</t>
  </si>
  <si>
    <t>33;06</t>
  </si>
  <si>
    <t>1\7</t>
  </si>
  <si>
    <t>1\1</t>
  </si>
  <si>
    <t>12\28</t>
  </si>
  <si>
    <t>2\5</t>
  </si>
  <si>
    <t>82;30</t>
  </si>
  <si>
    <t>СуперКубок</t>
  </si>
  <si>
    <t>Game</t>
  </si>
  <si>
    <t>S. Cup</t>
  </si>
  <si>
    <t>С.Кубок</t>
  </si>
  <si>
    <t>Gm6</t>
  </si>
  <si>
    <t>Роман Бойко (2016-2017г) (Djedjula Music) ABL</t>
  </si>
  <si>
    <t xml:space="preserve">Роман Бойко (2015-2016г) (Djedjula Music) </t>
  </si>
  <si>
    <t>31\61</t>
  </si>
  <si>
    <t>54\116</t>
  </si>
  <si>
    <t>3\11</t>
  </si>
  <si>
    <t>22\44</t>
  </si>
  <si>
    <t>338м 28с</t>
  </si>
  <si>
    <t>24;55</t>
  </si>
  <si>
    <t>5\7</t>
  </si>
  <si>
    <t>1\2</t>
  </si>
  <si>
    <t>25;23</t>
  </si>
  <si>
    <t>15\20</t>
  </si>
  <si>
    <t>32;47</t>
  </si>
  <si>
    <t>6\14</t>
  </si>
  <si>
    <t>10\16</t>
  </si>
  <si>
    <t>5\14</t>
  </si>
  <si>
    <t>27;46</t>
  </si>
  <si>
    <t>1\6</t>
  </si>
  <si>
    <t>190м 51с</t>
  </si>
  <si>
    <t>42\73</t>
  </si>
  <si>
    <t>3\14</t>
  </si>
  <si>
    <t>2016-2017</t>
  </si>
  <si>
    <t>Роман Бойко (2017г) (Djedjula Music) UaBA</t>
  </si>
  <si>
    <t>22;57</t>
  </si>
  <si>
    <t>3\9</t>
  </si>
  <si>
    <t>30;54</t>
  </si>
  <si>
    <t>5\9</t>
  </si>
  <si>
    <t>32;48</t>
  </si>
  <si>
    <t>0\3</t>
  </si>
  <si>
    <t>104м 3с</t>
  </si>
  <si>
    <t>17\36</t>
  </si>
  <si>
    <t>17;24</t>
  </si>
  <si>
    <t>47,22%</t>
  </si>
  <si>
    <t>21,43%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</si>
</sst>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3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6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28" sqref="D28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4" t="s">
        <v>68</v>
      </c>
    </row>
    <row r="2" spans="1:7" ht="27" customHeight="1"/>
    <row r="4" spans="1:7" s="39" customFormat="1" ht="18">
      <c r="A4" s="39" t="s">
        <v>38</v>
      </c>
      <c r="B4" s="40" t="s">
        <v>21</v>
      </c>
      <c r="C4" s="40" t="s">
        <v>40</v>
      </c>
      <c r="D4" s="40" t="s">
        <v>41</v>
      </c>
      <c r="E4" s="40"/>
      <c r="F4" s="40"/>
      <c r="G4" s="40"/>
    </row>
    <row r="5" spans="1:7" s="39" customFormat="1" ht="18">
      <c r="A5" s="41" t="s">
        <v>22</v>
      </c>
      <c r="B5" s="67" t="s">
        <v>42</v>
      </c>
      <c r="C5" s="45" t="s">
        <v>66</v>
      </c>
      <c r="D5" s="40">
        <v>2016</v>
      </c>
      <c r="E5" s="42"/>
      <c r="F5" s="43"/>
      <c r="G5" s="41"/>
    </row>
    <row r="6" spans="1:7" s="39" customFormat="1" ht="18">
      <c r="A6" s="41" t="s">
        <v>23</v>
      </c>
      <c r="B6" s="40">
        <v>15</v>
      </c>
      <c r="C6" s="45" t="s">
        <v>71</v>
      </c>
      <c r="D6" s="40" t="s">
        <v>122</v>
      </c>
      <c r="E6" s="41"/>
      <c r="F6" s="43"/>
      <c r="G6" s="41"/>
    </row>
    <row r="7" spans="1:7" s="39" customFormat="1" ht="18">
      <c r="A7" s="41" t="s">
        <v>24</v>
      </c>
      <c r="B7" s="40">
        <v>20</v>
      </c>
      <c r="C7" s="45" t="s">
        <v>71</v>
      </c>
      <c r="D7" s="40" t="s">
        <v>122</v>
      </c>
      <c r="E7" s="41"/>
      <c r="F7" s="43"/>
      <c r="G7" s="41"/>
    </row>
    <row r="8" spans="1:7" s="39" customFormat="1" ht="18">
      <c r="A8" s="41" t="s">
        <v>25</v>
      </c>
      <c r="B8" s="46" t="s">
        <v>69</v>
      </c>
      <c r="C8" s="45" t="s">
        <v>66</v>
      </c>
      <c r="D8" s="40">
        <v>2016</v>
      </c>
      <c r="E8" s="41"/>
      <c r="F8" s="43"/>
      <c r="G8" s="41"/>
    </row>
    <row r="9" spans="1:7" s="39" customFormat="1" ht="18">
      <c r="A9" s="41" t="s">
        <v>26</v>
      </c>
      <c r="B9" s="40">
        <v>3</v>
      </c>
      <c r="C9" s="45" t="s">
        <v>71</v>
      </c>
      <c r="D9" s="40" t="s">
        <v>67</v>
      </c>
      <c r="E9" s="41"/>
      <c r="F9" s="43"/>
      <c r="G9" s="41"/>
    </row>
    <row r="10" spans="1:7" s="39" customFormat="1" ht="18">
      <c r="A10" s="41" t="s">
        <v>27</v>
      </c>
      <c r="B10" s="40">
        <v>6</v>
      </c>
      <c r="C10" s="45" t="s">
        <v>71</v>
      </c>
      <c r="D10" s="40" t="s">
        <v>122</v>
      </c>
      <c r="E10" s="41"/>
      <c r="F10" s="43"/>
      <c r="G10" s="41"/>
    </row>
    <row r="11" spans="1:7" s="39" customFormat="1" ht="18">
      <c r="A11" s="41" t="s">
        <v>28</v>
      </c>
      <c r="B11" s="46" t="s">
        <v>70</v>
      </c>
      <c r="C11" s="45" t="s">
        <v>71</v>
      </c>
      <c r="D11" s="40" t="s">
        <v>67</v>
      </c>
      <c r="E11" s="41"/>
      <c r="F11" s="43"/>
      <c r="G11" s="41"/>
    </row>
    <row r="12" spans="1:7" s="39" customFormat="1" ht="18">
      <c r="A12" s="41" t="s">
        <v>29</v>
      </c>
      <c r="B12" s="40">
        <v>5</v>
      </c>
      <c r="C12" s="45" t="s">
        <v>83</v>
      </c>
      <c r="D12" s="40">
        <v>2016</v>
      </c>
      <c r="E12" s="41"/>
      <c r="F12" s="43"/>
      <c r="G12" s="41"/>
    </row>
    <row r="13" spans="1:7" s="39" customFormat="1" ht="18">
      <c r="A13" s="41" t="s">
        <v>30</v>
      </c>
      <c r="B13" s="40">
        <v>10</v>
      </c>
      <c r="C13" s="45" t="s">
        <v>83</v>
      </c>
      <c r="D13" s="40">
        <v>2016</v>
      </c>
      <c r="E13" s="41"/>
      <c r="F13" s="43"/>
      <c r="G13" s="41"/>
    </row>
    <row r="14" spans="1:7" s="39" customFormat="1" ht="18">
      <c r="A14" s="41" t="s">
        <v>31</v>
      </c>
      <c r="B14" s="46" t="s">
        <v>72</v>
      </c>
      <c r="C14" s="45" t="s">
        <v>66</v>
      </c>
      <c r="D14" s="40">
        <v>2016</v>
      </c>
      <c r="E14" s="41"/>
      <c r="F14" s="43"/>
      <c r="G14" s="41"/>
    </row>
    <row r="15" spans="1:7" s="39" customFormat="1" ht="18">
      <c r="A15" s="41" t="s">
        <v>39</v>
      </c>
      <c r="B15" s="40">
        <v>3</v>
      </c>
      <c r="C15" s="45" t="s">
        <v>71</v>
      </c>
      <c r="D15" s="40" t="s">
        <v>122</v>
      </c>
      <c r="E15" s="41"/>
      <c r="F15" s="43"/>
      <c r="G15" s="41"/>
    </row>
    <row r="16" spans="1:7" s="39" customFormat="1" ht="18">
      <c r="A16" s="41" t="s">
        <v>32</v>
      </c>
      <c r="B16" s="40">
        <v>17</v>
      </c>
      <c r="C16" s="45" t="s">
        <v>96</v>
      </c>
      <c r="D16" s="40">
        <v>2016</v>
      </c>
      <c r="E16" s="41"/>
      <c r="F16" s="43"/>
      <c r="G16" s="41"/>
    </row>
    <row r="17" spans="1:7" s="39" customFormat="1" ht="18">
      <c r="A17" s="41" t="s">
        <v>33</v>
      </c>
      <c r="B17" s="40">
        <v>8</v>
      </c>
      <c r="C17" s="45" t="s">
        <v>66</v>
      </c>
      <c r="D17" s="40">
        <v>2016</v>
      </c>
      <c r="E17" s="41"/>
      <c r="F17" s="43"/>
      <c r="G17" s="41"/>
    </row>
    <row r="18" spans="1:7" s="39" customFormat="1" ht="18">
      <c r="A18" s="41" t="s">
        <v>34</v>
      </c>
      <c r="B18" s="40">
        <v>3</v>
      </c>
      <c r="C18" s="45" t="s">
        <v>83</v>
      </c>
      <c r="D18" s="40">
        <v>2016</v>
      </c>
      <c r="E18" s="41"/>
      <c r="F18" s="43"/>
      <c r="G18" s="41"/>
    </row>
    <row r="19" spans="1:7" s="39" customFormat="1" ht="18">
      <c r="A19" s="41" t="s">
        <v>35</v>
      </c>
      <c r="B19" s="40">
        <v>4</v>
      </c>
      <c r="C19" s="45" t="s">
        <v>71</v>
      </c>
      <c r="D19" s="40" t="s">
        <v>122</v>
      </c>
      <c r="E19" s="41"/>
      <c r="F19" s="43"/>
      <c r="G19" s="41"/>
    </row>
    <row r="20" spans="1:7" s="39" customFormat="1" ht="18">
      <c r="A20" s="41" t="s">
        <v>36</v>
      </c>
      <c r="B20" s="40">
        <v>32</v>
      </c>
      <c r="C20" s="45" t="s">
        <v>66</v>
      </c>
      <c r="D20" s="40">
        <v>2016</v>
      </c>
      <c r="E20" s="41"/>
      <c r="F20" s="43"/>
      <c r="G20" s="41"/>
    </row>
    <row r="21" spans="1:7" s="39" customFormat="1" ht="18">
      <c r="A21" s="41" t="s">
        <v>37</v>
      </c>
      <c r="B21" s="40">
        <v>32</v>
      </c>
      <c r="C21" s="45" t="s">
        <v>71</v>
      </c>
      <c r="D21" s="40" t="s">
        <v>122</v>
      </c>
      <c r="F21" s="43"/>
      <c r="G21" s="43"/>
    </row>
    <row r="36" spans="1:1" ht="23">
      <c r="A36" s="61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M62" sqref="M62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18" t="s">
        <v>0</v>
      </c>
      <c r="B1" s="2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5" t="s">
        <v>19</v>
      </c>
      <c r="K1" s="5" t="s">
        <v>10</v>
      </c>
      <c r="L1" s="20"/>
      <c r="M1" s="20"/>
    </row>
    <row r="2" spans="1:14" ht="20">
      <c r="A2" s="21" t="s">
        <v>73</v>
      </c>
      <c r="B2" s="33">
        <f>AVERAGE(C7:C7)</f>
        <v>25</v>
      </c>
      <c r="C2" s="34">
        <f>AVERAGE(C8:C8)</f>
        <v>9</v>
      </c>
      <c r="D2" s="34">
        <f>AVERAGE(C9:C9)</f>
        <v>3</v>
      </c>
      <c r="E2" s="34">
        <f>AVERAGE(C10:C10)</f>
        <v>0</v>
      </c>
      <c r="F2" s="34">
        <f>AVERAGE(C11:C11)</f>
        <v>0</v>
      </c>
      <c r="G2" s="34">
        <f>AVERAGE(B12:C12)</f>
        <v>2</v>
      </c>
      <c r="H2" s="65">
        <v>0.4667</v>
      </c>
      <c r="I2" s="68">
        <v>0.75</v>
      </c>
      <c r="J2" s="66">
        <v>0.66669999999999996</v>
      </c>
      <c r="K2" s="35">
        <f>AVERAGE(C15:C15)</f>
        <v>25</v>
      </c>
      <c r="L2" s="20"/>
      <c r="M2" s="20"/>
    </row>
    <row r="3" spans="1:14" ht="18">
      <c r="A3" s="22"/>
      <c r="B3" s="23"/>
      <c r="C3" s="23"/>
      <c r="D3" s="23"/>
      <c r="E3" s="23"/>
      <c r="F3" s="23"/>
      <c r="G3" s="23"/>
      <c r="H3" s="23"/>
      <c r="I3" s="24"/>
      <c r="J3" s="23"/>
      <c r="K3" s="23"/>
      <c r="L3" s="23"/>
      <c r="M3" s="23"/>
      <c r="N3" s="23"/>
    </row>
    <row r="4" spans="1:14" ht="18">
      <c r="A4" s="25"/>
      <c r="B4" s="23"/>
      <c r="C4" s="23"/>
      <c r="D4" s="23"/>
      <c r="E4" s="23"/>
      <c r="F4" s="23"/>
      <c r="G4" s="23"/>
      <c r="H4" s="23"/>
      <c r="I4" s="23"/>
      <c r="J4" s="23"/>
      <c r="K4" s="26"/>
      <c r="L4" s="26"/>
      <c r="M4" s="26"/>
      <c r="N4" s="26"/>
    </row>
    <row r="5" spans="1:14" ht="19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8" thickBot="1">
      <c r="A6" s="78" t="s">
        <v>73</v>
      </c>
      <c r="B6" s="27"/>
      <c r="C6" s="13" t="s">
        <v>11</v>
      </c>
      <c r="D6" s="28" t="s">
        <v>16</v>
      </c>
    </row>
    <row r="7" spans="1:14" ht="18" thickBot="1">
      <c r="A7" s="78"/>
      <c r="B7" s="29" t="s">
        <v>1</v>
      </c>
      <c r="C7" s="62">
        <v>25</v>
      </c>
      <c r="D7" s="30">
        <f t="shared" ref="D7:D12" si="0">SUM(C7:C7)</f>
        <v>25</v>
      </c>
    </row>
    <row r="8" spans="1:14" ht="18" thickBot="1">
      <c r="A8" s="78"/>
      <c r="B8" s="31" t="s">
        <v>2</v>
      </c>
      <c r="C8" s="62">
        <v>9</v>
      </c>
      <c r="D8" s="30">
        <f t="shared" si="0"/>
        <v>9</v>
      </c>
    </row>
    <row r="9" spans="1:14" ht="18" thickBot="1">
      <c r="A9" s="78"/>
      <c r="B9" s="31" t="s">
        <v>3</v>
      </c>
      <c r="C9" s="62">
        <v>3</v>
      </c>
      <c r="D9" s="30">
        <f t="shared" si="0"/>
        <v>3</v>
      </c>
    </row>
    <row r="10" spans="1:14" ht="18" thickBot="1">
      <c r="A10" s="78"/>
      <c r="B10" s="31" t="s">
        <v>4</v>
      </c>
      <c r="C10" s="62">
        <v>0</v>
      </c>
      <c r="D10" s="30">
        <f t="shared" si="0"/>
        <v>0</v>
      </c>
    </row>
    <row r="11" spans="1:14" ht="18" thickBot="1">
      <c r="A11" s="78"/>
      <c r="B11" s="31" t="s">
        <v>5</v>
      </c>
      <c r="C11" s="62">
        <v>0</v>
      </c>
      <c r="D11" s="30">
        <f t="shared" si="0"/>
        <v>0</v>
      </c>
    </row>
    <row r="12" spans="1:14" ht="18" thickBot="1">
      <c r="A12" s="78"/>
      <c r="B12" s="31" t="s">
        <v>6</v>
      </c>
      <c r="C12" s="62">
        <v>2</v>
      </c>
      <c r="D12" s="30">
        <f t="shared" si="0"/>
        <v>2</v>
      </c>
    </row>
    <row r="13" spans="1:14" ht="18" thickBot="1">
      <c r="A13" s="78"/>
      <c r="B13" s="31" t="s">
        <v>17</v>
      </c>
      <c r="C13" s="63" t="s">
        <v>43</v>
      </c>
      <c r="D13" s="30" t="s">
        <v>43</v>
      </c>
      <c r="E13" s="51"/>
    </row>
    <row r="14" spans="1:14" ht="18" thickBot="1">
      <c r="A14" s="78"/>
      <c r="B14" s="31" t="s">
        <v>18</v>
      </c>
      <c r="C14" s="62" t="s">
        <v>44</v>
      </c>
      <c r="D14" s="30" t="s">
        <v>44</v>
      </c>
    </row>
    <row r="15" spans="1:14" ht="18" thickBot="1">
      <c r="A15" s="78"/>
      <c r="B15" s="32" t="s">
        <v>10</v>
      </c>
      <c r="C15" s="64">
        <v>25</v>
      </c>
      <c r="D15" s="30">
        <f>SUM(C15:C15)</f>
        <v>25</v>
      </c>
    </row>
    <row r="16" spans="1:14" ht="18" thickBot="1">
      <c r="A16" s="78"/>
      <c r="B16" s="32" t="s">
        <v>20</v>
      </c>
      <c r="C16" s="64" t="s">
        <v>45</v>
      </c>
      <c r="D16" s="28" t="s">
        <v>45</v>
      </c>
      <c r="E16" s="51"/>
    </row>
    <row r="17" spans="1:11" ht="18" thickBot="1">
      <c r="A17" s="78"/>
      <c r="B17" s="32" t="s">
        <v>9</v>
      </c>
      <c r="C17" s="64" t="s">
        <v>42</v>
      </c>
      <c r="D17" s="28" t="s">
        <v>42</v>
      </c>
      <c r="E17" s="52"/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19</v>
      </c>
      <c r="K20" s="5" t="s">
        <v>10</v>
      </c>
    </row>
    <row r="21" spans="1:11" ht="20">
      <c r="A21" s="6" t="s">
        <v>74</v>
      </c>
      <c r="B21" s="36">
        <f>AVERAGE(C26:G26)</f>
        <v>14.6</v>
      </c>
      <c r="C21" s="37">
        <f>AVERAGE(C27:G27)</f>
        <v>11.4</v>
      </c>
      <c r="D21" s="37">
        <f>AVERAGE(C28:G28)</f>
        <v>2</v>
      </c>
      <c r="E21" s="37">
        <f>AVERAGE(C29:G29)</f>
        <v>0.4</v>
      </c>
      <c r="F21" s="37">
        <f>AVERAGE(C30:G30)</f>
        <v>1.8</v>
      </c>
      <c r="G21" s="37">
        <f>AVERAGE(C31:G31)</f>
        <v>4.2</v>
      </c>
      <c r="H21" s="38">
        <v>0.52480000000000004</v>
      </c>
      <c r="I21" s="38" t="s">
        <v>51</v>
      </c>
      <c r="J21" s="69">
        <v>0.5</v>
      </c>
      <c r="K21" s="35">
        <f>AVERAGE(C34:G34)</f>
        <v>17.399999999999999</v>
      </c>
    </row>
    <row r="22" spans="1:11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1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1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8" thickBot="1">
      <c r="A25" s="79" t="s">
        <v>74</v>
      </c>
      <c r="B25" s="12"/>
      <c r="C25" s="58" t="s">
        <v>11</v>
      </c>
      <c r="D25" s="58" t="s">
        <v>12</v>
      </c>
      <c r="E25" s="58" t="s">
        <v>13</v>
      </c>
      <c r="F25" s="58" t="s">
        <v>14</v>
      </c>
      <c r="G25" s="58" t="s">
        <v>15</v>
      </c>
      <c r="H25" s="48" t="s">
        <v>16</v>
      </c>
    </row>
    <row r="26" spans="1:11" ht="17">
      <c r="A26" s="80"/>
      <c r="B26" s="14" t="s">
        <v>1</v>
      </c>
      <c r="C26" s="49">
        <v>29</v>
      </c>
      <c r="D26" s="53">
        <v>12</v>
      </c>
      <c r="E26" s="53">
        <v>18</v>
      </c>
      <c r="F26" s="53">
        <v>10</v>
      </c>
      <c r="G26" s="53">
        <v>4</v>
      </c>
      <c r="H26" s="47">
        <f>SUM(C26:G26)</f>
        <v>73</v>
      </c>
    </row>
    <row r="27" spans="1:11" ht="17">
      <c r="A27" s="80"/>
      <c r="B27" s="15" t="s">
        <v>2</v>
      </c>
      <c r="C27" s="54">
        <v>12</v>
      </c>
      <c r="D27" s="55">
        <v>10</v>
      </c>
      <c r="E27" s="54">
        <v>13</v>
      </c>
      <c r="F27" s="56">
        <v>11</v>
      </c>
      <c r="G27" s="56">
        <v>11</v>
      </c>
      <c r="H27" s="47">
        <f t="shared" ref="H27:H31" si="1">SUM(C27:G27)</f>
        <v>57</v>
      </c>
    </row>
    <row r="28" spans="1:11" ht="17">
      <c r="A28" s="80"/>
      <c r="B28" s="15" t="s">
        <v>3</v>
      </c>
      <c r="C28" s="54">
        <v>1</v>
      </c>
      <c r="D28" s="53">
        <v>2</v>
      </c>
      <c r="E28" s="56">
        <v>3</v>
      </c>
      <c r="F28" s="56">
        <v>2</v>
      </c>
      <c r="G28" s="56">
        <v>2</v>
      </c>
      <c r="H28" s="47">
        <f t="shared" si="1"/>
        <v>10</v>
      </c>
    </row>
    <row r="29" spans="1:11" ht="17">
      <c r="A29" s="80"/>
      <c r="B29" s="15" t="s">
        <v>4</v>
      </c>
      <c r="C29" s="54">
        <v>1</v>
      </c>
      <c r="D29" s="56">
        <v>0</v>
      </c>
      <c r="E29" s="56">
        <v>1</v>
      </c>
      <c r="F29" s="56">
        <v>0</v>
      </c>
      <c r="G29" s="56">
        <v>0</v>
      </c>
      <c r="H29" s="47">
        <f t="shared" si="1"/>
        <v>2</v>
      </c>
    </row>
    <row r="30" spans="1:11" ht="17">
      <c r="A30" s="80"/>
      <c r="B30" s="15" t="s">
        <v>5</v>
      </c>
      <c r="C30" s="54">
        <v>1</v>
      </c>
      <c r="D30" s="56">
        <v>1</v>
      </c>
      <c r="E30" s="56">
        <v>2</v>
      </c>
      <c r="F30" s="56">
        <v>4</v>
      </c>
      <c r="G30" s="56">
        <v>1</v>
      </c>
      <c r="H30" s="47">
        <f t="shared" si="1"/>
        <v>9</v>
      </c>
    </row>
    <row r="31" spans="1:11" ht="17">
      <c r="A31" s="80"/>
      <c r="B31" s="15" t="s">
        <v>6</v>
      </c>
      <c r="C31" s="54">
        <v>5</v>
      </c>
      <c r="D31" s="56">
        <v>3</v>
      </c>
      <c r="E31" s="56">
        <v>8</v>
      </c>
      <c r="F31" s="56">
        <v>1</v>
      </c>
      <c r="G31" s="56">
        <v>4</v>
      </c>
      <c r="H31" s="47">
        <f t="shared" si="1"/>
        <v>21</v>
      </c>
    </row>
    <row r="32" spans="1:11" ht="17">
      <c r="A32" s="80"/>
      <c r="B32" s="15" t="s">
        <v>17</v>
      </c>
      <c r="C32" s="57" t="s">
        <v>46</v>
      </c>
      <c r="D32" s="56" t="s">
        <v>50</v>
      </c>
      <c r="E32" s="56" t="s">
        <v>54</v>
      </c>
      <c r="F32" s="56" t="s">
        <v>58</v>
      </c>
      <c r="G32" s="56" t="s">
        <v>60</v>
      </c>
      <c r="H32" s="30" t="s">
        <v>63</v>
      </c>
    </row>
    <row r="33" spans="1:11" ht="18" thickBot="1">
      <c r="A33" s="80"/>
      <c r="B33" s="15" t="s">
        <v>18</v>
      </c>
      <c r="C33" s="54" t="s">
        <v>47</v>
      </c>
      <c r="D33" s="56" t="s">
        <v>51</v>
      </c>
      <c r="E33" s="56" t="s">
        <v>55</v>
      </c>
      <c r="F33" s="56" t="s">
        <v>51</v>
      </c>
      <c r="G33" s="56" t="s">
        <v>51</v>
      </c>
      <c r="H33" s="30" t="s">
        <v>64</v>
      </c>
    </row>
    <row r="34" spans="1:11" ht="18" thickBot="1">
      <c r="A34" s="80"/>
      <c r="B34" s="16" t="s">
        <v>10</v>
      </c>
      <c r="C34" s="50">
        <v>32</v>
      </c>
      <c r="D34" s="58">
        <v>13</v>
      </c>
      <c r="E34" s="58">
        <v>15</v>
      </c>
      <c r="F34" s="58">
        <v>20</v>
      </c>
      <c r="G34" s="58">
        <v>7</v>
      </c>
      <c r="H34" s="47">
        <f t="shared" ref="H34" si="2">SUM(C34:G34)</f>
        <v>87</v>
      </c>
    </row>
    <row r="35" spans="1:11" ht="18" thickBot="1">
      <c r="A35" s="80"/>
      <c r="B35" s="17" t="s">
        <v>20</v>
      </c>
      <c r="C35" s="59" t="s">
        <v>48</v>
      </c>
      <c r="D35" s="60" t="s">
        <v>52</v>
      </c>
      <c r="E35" s="60" t="s">
        <v>56</v>
      </c>
      <c r="F35" s="60" t="s">
        <v>51</v>
      </c>
      <c r="G35" s="60" t="s">
        <v>61</v>
      </c>
      <c r="H35" s="28" t="s">
        <v>65</v>
      </c>
    </row>
    <row r="36" spans="1:11" ht="18" thickBot="1">
      <c r="A36" s="81"/>
      <c r="B36" s="17" t="s">
        <v>9</v>
      </c>
      <c r="C36" s="59" t="s">
        <v>42</v>
      </c>
      <c r="D36" s="60" t="s">
        <v>49</v>
      </c>
      <c r="E36" s="60" t="s">
        <v>53</v>
      </c>
      <c r="F36" s="60" t="s">
        <v>57</v>
      </c>
      <c r="G36" s="60" t="s">
        <v>59</v>
      </c>
      <c r="H36" s="47" t="s">
        <v>62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19</v>
      </c>
      <c r="K39" s="5" t="s">
        <v>10</v>
      </c>
    </row>
    <row r="40" spans="1:11" ht="20">
      <c r="A40" s="6" t="s">
        <v>75</v>
      </c>
      <c r="B40" s="36">
        <f>AVERAGE(C45:D45)</f>
        <v>8</v>
      </c>
      <c r="C40" s="37">
        <f>AVERAGE(C46:D46)</f>
        <v>9.5</v>
      </c>
      <c r="D40" s="37">
        <f>AVERAGE(C47:D47)</f>
        <v>1</v>
      </c>
      <c r="E40" s="37">
        <f>AVERAGE(C48:D48)</f>
        <v>2</v>
      </c>
      <c r="F40" s="37">
        <f>AVERAGE(C49:D49)</f>
        <v>2</v>
      </c>
      <c r="G40" s="37">
        <f>AVERAGE(C50:D50)</f>
        <v>1.5</v>
      </c>
      <c r="H40" s="38">
        <v>0.33329999999999999</v>
      </c>
      <c r="I40" s="38" t="s">
        <v>51</v>
      </c>
      <c r="J40" s="70">
        <v>0.44440000000000002</v>
      </c>
      <c r="K40" s="35">
        <f>AVERAGE(C53:D53)</f>
        <v>12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79" t="s">
        <v>75</v>
      </c>
      <c r="B44" s="12"/>
      <c r="C44" s="58" t="s">
        <v>11</v>
      </c>
      <c r="D44" s="58" t="s">
        <v>12</v>
      </c>
      <c r="E44" s="48" t="s">
        <v>16</v>
      </c>
    </row>
    <row r="45" spans="1:11" ht="17">
      <c r="A45" s="80"/>
      <c r="B45" s="14" t="s">
        <v>1</v>
      </c>
      <c r="C45" s="49">
        <v>7</v>
      </c>
      <c r="D45" s="53">
        <v>9</v>
      </c>
      <c r="E45" s="47">
        <f t="shared" ref="E45:E50" si="3">SUM(C45:D45)</f>
        <v>16</v>
      </c>
    </row>
    <row r="46" spans="1:11" ht="17">
      <c r="A46" s="80"/>
      <c r="B46" s="15" t="s">
        <v>2</v>
      </c>
      <c r="C46" s="54">
        <v>8</v>
      </c>
      <c r="D46" s="55">
        <v>11</v>
      </c>
      <c r="E46" s="47">
        <f t="shared" si="3"/>
        <v>19</v>
      </c>
    </row>
    <row r="47" spans="1:11" ht="17">
      <c r="A47" s="80"/>
      <c r="B47" s="15" t="s">
        <v>3</v>
      </c>
      <c r="C47" s="54">
        <v>1</v>
      </c>
      <c r="D47" s="53">
        <v>1</v>
      </c>
      <c r="E47" s="47">
        <f t="shared" si="3"/>
        <v>2</v>
      </c>
    </row>
    <row r="48" spans="1:11" ht="17">
      <c r="A48" s="80"/>
      <c r="B48" s="15" t="s">
        <v>4</v>
      </c>
      <c r="C48" s="54">
        <v>3</v>
      </c>
      <c r="D48" s="56">
        <v>1</v>
      </c>
      <c r="E48" s="47">
        <f t="shared" si="3"/>
        <v>4</v>
      </c>
    </row>
    <row r="49" spans="1:11" ht="17">
      <c r="A49" s="80"/>
      <c r="B49" s="15" t="s">
        <v>5</v>
      </c>
      <c r="C49" s="54">
        <v>2</v>
      </c>
      <c r="D49" s="56">
        <v>2</v>
      </c>
      <c r="E49" s="47">
        <f t="shared" si="3"/>
        <v>4</v>
      </c>
    </row>
    <row r="50" spans="1:11" ht="17">
      <c r="A50" s="80"/>
      <c r="B50" s="15" t="s">
        <v>6</v>
      </c>
      <c r="C50" s="54">
        <v>2</v>
      </c>
      <c r="D50" s="56">
        <v>1</v>
      </c>
      <c r="E50" s="47">
        <f t="shared" si="3"/>
        <v>3</v>
      </c>
    </row>
    <row r="51" spans="1:11" ht="17">
      <c r="A51" s="80"/>
      <c r="B51" s="15" t="s">
        <v>17</v>
      </c>
      <c r="C51" s="57" t="s">
        <v>77</v>
      </c>
      <c r="D51" s="56" t="s">
        <v>80</v>
      </c>
      <c r="E51" s="30" t="s">
        <v>82</v>
      </c>
    </row>
    <row r="52" spans="1:11" ht="18" thickBot="1">
      <c r="A52" s="80"/>
      <c r="B52" s="15" t="s">
        <v>18</v>
      </c>
      <c r="C52" s="54" t="s">
        <v>51</v>
      </c>
      <c r="D52" s="56" t="s">
        <v>51</v>
      </c>
      <c r="E52" s="30" t="s">
        <v>51</v>
      </c>
    </row>
    <row r="53" spans="1:11" ht="18" thickBot="1">
      <c r="A53" s="80"/>
      <c r="B53" s="16" t="s">
        <v>10</v>
      </c>
      <c r="C53" s="50">
        <v>10</v>
      </c>
      <c r="D53" s="58">
        <v>14</v>
      </c>
      <c r="E53" s="47">
        <f>SUM(C53:D53)</f>
        <v>24</v>
      </c>
    </row>
    <row r="54" spans="1:11" ht="18" thickBot="1">
      <c r="A54" s="80"/>
      <c r="B54" s="17" t="s">
        <v>20</v>
      </c>
      <c r="C54" s="59" t="s">
        <v>78</v>
      </c>
      <c r="D54" s="60" t="s">
        <v>48</v>
      </c>
      <c r="E54" s="28" t="s">
        <v>54</v>
      </c>
    </row>
    <row r="55" spans="1:11" ht="18" thickBot="1">
      <c r="A55" s="81"/>
      <c r="B55" s="17" t="s">
        <v>9</v>
      </c>
      <c r="C55" s="59" t="s">
        <v>76</v>
      </c>
      <c r="D55" s="60" t="s">
        <v>79</v>
      </c>
      <c r="E55" s="47" t="s">
        <v>81</v>
      </c>
    </row>
    <row r="57" spans="1:11" ht="16" thickBot="1"/>
    <row r="58" spans="1:11" ht="19" thickBot="1">
      <c r="A58" s="1" t="s">
        <v>0</v>
      </c>
      <c r="B58" s="2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4" t="s">
        <v>19</v>
      </c>
      <c r="K58" s="5" t="s">
        <v>10</v>
      </c>
    </row>
    <row r="59" spans="1:11" ht="20">
      <c r="A59" s="6" t="s">
        <v>84</v>
      </c>
      <c r="B59" s="36">
        <f>AVERAGE(C64:E64)</f>
        <v>8.6666666666666661</v>
      </c>
      <c r="C59" s="37">
        <f>AVERAGE(C65:E65)</f>
        <v>12</v>
      </c>
      <c r="D59" s="37">
        <f>AVERAGE(C66:E66)</f>
        <v>1</v>
      </c>
      <c r="E59" s="37">
        <f>AVERAGE(C67:E67)</f>
        <v>0.33333333333333331</v>
      </c>
      <c r="F59" s="37">
        <f>AVERAGE(C68:E68)</f>
        <v>0.33333333333333331</v>
      </c>
      <c r="G59" s="37">
        <f>AVERAGE(C69:E69)</f>
        <v>3.6666666666666665</v>
      </c>
      <c r="H59" s="38">
        <v>0.42859999999999998</v>
      </c>
      <c r="I59" s="71">
        <v>0</v>
      </c>
      <c r="J59" s="69">
        <v>0.4</v>
      </c>
      <c r="K59" s="35">
        <f>AVERAGE(C72:E72)</f>
        <v>11.666666666666666</v>
      </c>
    </row>
    <row r="60" spans="1:11" ht="18">
      <c r="A60" s="7"/>
      <c r="B60" s="8"/>
      <c r="C60" s="8"/>
      <c r="D60" s="8"/>
      <c r="E60" s="8"/>
      <c r="F60" s="8"/>
      <c r="G60" s="8"/>
      <c r="H60" s="8"/>
      <c r="I60" s="9"/>
      <c r="J60" s="8"/>
      <c r="K60" s="8"/>
    </row>
    <row r="61" spans="1:11" ht="18">
      <c r="A61" s="10"/>
      <c r="B61" s="8"/>
      <c r="C61" s="8"/>
      <c r="D61" s="8"/>
      <c r="E61" s="8"/>
      <c r="F61" s="8"/>
      <c r="G61" s="8"/>
      <c r="H61" s="8"/>
      <c r="I61" s="8"/>
      <c r="J61" s="8"/>
      <c r="K61" s="11"/>
    </row>
    <row r="62" spans="1:11" ht="18" thickBo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8" thickBot="1">
      <c r="A63" s="79" t="s">
        <v>84</v>
      </c>
      <c r="B63" s="12"/>
      <c r="C63" s="58" t="s">
        <v>11</v>
      </c>
      <c r="D63" s="58" t="s">
        <v>12</v>
      </c>
      <c r="E63" s="58" t="s">
        <v>13</v>
      </c>
      <c r="F63" s="48" t="s">
        <v>16</v>
      </c>
    </row>
    <row r="64" spans="1:11" ht="17">
      <c r="A64" s="80"/>
      <c r="B64" s="14" t="s">
        <v>1</v>
      </c>
      <c r="C64" s="49">
        <v>7</v>
      </c>
      <c r="D64" s="53">
        <v>16</v>
      </c>
      <c r="E64" s="53">
        <v>3</v>
      </c>
      <c r="F64" s="47">
        <f>SUM(C64:E64)</f>
        <v>26</v>
      </c>
    </row>
    <row r="65" spans="1:6" ht="17">
      <c r="A65" s="80"/>
      <c r="B65" s="15" t="s">
        <v>2</v>
      </c>
      <c r="C65" s="54">
        <v>17</v>
      </c>
      <c r="D65" s="55">
        <v>7</v>
      </c>
      <c r="E65" s="54">
        <v>12</v>
      </c>
      <c r="F65" s="47">
        <f t="shared" ref="F65:F69" si="4">SUM(C65:E65)</f>
        <v>36</v>
      </c>
    </row>
    <row r="66" spans="1:6" ht="17">
      <c r="A66" s="80"/>
      <c r="B66" s="15" t="s">
        <v>3</v>
      </c>
      <c r="C66" s="54">
        <v>1</v>
      </c>
      <c r="D66" s="53">
        <v>2</v>
      </c>
      <c r="E66" s="56">
        <v>0</v>
      </c>
      <c r="F66" s="47">
        <f t="shared" si="4"/>
        <v>3</v>
      </c>
    </row>
    <row r="67" spans="1:6" ht="17">
      <c r="A67" s="80"/>
      <c r="B67" s="15" t="s">
        <v>4</v>
      </c>
      <c r="C67" s="54">
        <v>0</v>
      </c>
      <c r="D67" s="56">
        <v>0</v>
      </c>
      <c r="E67" s="56">
        <v>1</v>
      </c>
      <c r="F67" s="47">
        <f t="shared" si="4"/>
        <v>1</v>
      </c>
    </row>
    <row r="68" spans="1:6" ht="17">
      <c r="A68" s="80"/>
      <c r="B68" s="15" t="s">
        <v>5</v>
      </c>
      <c r="C68" s="54">
        <v>1</v>
      </c>
      <c r="D68" s="56">
        <v>0</v>
      </c>
      <c r="E68" s="56">
        <v>0</v>
      </c>
      <c r="F68" s="47">
        <f t="shared" si="4"/>
        <v>1</v>
      </c>
    </row>
    <row r="69" spans="1:6" ht="17">
      <c r="A69" s="80"/>
      <c r="B69" s="15" t="s">
        <v>6</v>
      </c>
      <c r="C69" s="54">
        <v>5</v>
      </c>
      <c r="D69" s="56">
        <v>2</v>
      </c>
      <c r="E69" s="56">
        <v>4</v>
      </c>
      <c r="F69" s="47">
        <f t="shared" si="4"/>
        <v>11</v>
      </c>
    </row>
    <row r="70" spans="1:6" ht="17">
      <c r="A70" s="80"/>
      <c r="B70" s="15" t="s">
        <v>17</v>
      </c>
      <c r="C70" s="57" t="s">
        <v>86</v>
      </c>
      <c r="D70" s="56" t="s">
        <v>89</v>
      </c>
      <c r="E70" s="56" t="s">
        <v>91</v>
      </c>
      <c r="F70" s="30" t="s">
        <v>93</v>
      </c>
    </row>
    <row r="71" spans="1:6" ht="18" thickBot="1">
      <c r="A71" s="80"/>
      <c r="B71" s="15" t="s">
        <v>18</v>
      </c>
      <c r="C71" s="54" t="s">
        <v>61</v>
      </c>
      <c r="D71" s="56" t="s">
        <v>51</v>
      </c>
      <c r="E71" s="56" t="s">
        <v>51</v>
      </c>
      <c r="F71" s="30" t="s">
        <v>61</v>
      </c>
    </row>
    <row r="72" spans="1:6" ht="18" thickBot="1">
      <c r="A72" s="80"/>
      <c r="B72" s="16" t="s">
        <v>10</v>
      </c>
      <c r="C72" s="50">
        <v>9</v>
      </c>
      <c r="D72" s="58">
        <v>20</v>
      </c>
      <c r="E72" s="58">
        <v>6</v>
      </c>
      <c r="F72" s="47">
        <f>SUM(C72:E72)</f>
        <v>35</v>
      </c>
    </row>
    <row r="73" spans="1:6" ht="18" thickBot="1">
      <c r="A73" s="80"/>
      <c r="B73" s="17" t="s">
        <v>20</v>
      </c>
      <c r="C73" s="59" t="s">
        <v>87</v>
      </c>
      <c r="D73" s="60" t="s">
        <v>51</v>
      </c>
      <c r="E73" s="60" t="s">
        <v>92</v>
      </c>
      <c r="F73" s="28" t="s">
        <v>94</v>
      </c>
    </row>
    <row r="74" spans="1:6" ht="18" thickBot="1">
      <c r="A74" s="81"/>
      <c r="B74" s="17" t="s">
        <v>9</v>
      </c>
      <c r="C74" s="59" t="s">
        <v>85</v>
      </c>
      <c r="D74" s="60" t="s">
        <v>88</v>
      </c>
      <c r="E74" s="60" t="s">
        <v>90</v>
      </c>
      <c r="F74" s="47" t="s">
        <v>95</v>
      </c>
    </row>
  </sheetData>
  <mergeCells count="4">
    <mergeCell ref="A6:A17"/>
    <mergeCell ref="A25:A36"/>
    <mergeCell ref="A44:A55"/>
    <mergeCell ref="A63:A7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3" sqref="J13"/>
    </sheetView>
  </sheetViews>
  <sheetFormatPr baseColWidth="10" defaultRowHeight="15" x14ac:dyDescent="0"/>
  <cols>
    <col min="1" max="1" width="58.83203125" customWidth="1"/>
    <col min="7" max="7" width="15.33203125" customWidth="1"/>
    <col min="8" max="8" width="12.33203125" customWidth="1"/>
    <col min="9" max="9" width="12" customWidth="1"/>
    <col min="10" max="10" width="12.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19</v>
      </c>
      <c r="K1" s="5" t="s">
        <v>10</v>
      </c>
      <c r="L1" s="5" t="s">
        <v>97</v>
      </c>
    </row>
    <row r="2" spans="1:12" ht="20">
      <c r="A2" s="6" t="s">
        <v>102</v>
      </c>
      <c r="B2" s="36">
        <f>G7/L2</f>
        <v>12.727272727272727</v>
      </c>
      <c r="C2" s="36">
        <f>G8/L2</f>
        <v>11</v>
      </c>
      <c r="D2" s="36">
        <f>G9/L2</f>
        <v>1.6363636363636365</v>
      </c>
      <c r="E2" s="36">
        <f>G10/L2</f>
        <v>0.63636363636363635</v>
      </c>
      <c r="F2" s="36">
        <f>G11/L2</f>
        <v>1.2727272727272727</v>
      </c>
      <c r="G2" s="36">
        <f>G12/L2</f>
        <v>3.3636363636363638</v>
      </c>
      <c r="H2" s="38">
        <v>0.46550000000000002</v>
      </c>
      <c r="I2" s="38">
        <v>0.2727</v>
      </c>
      <c r="J2" s="69">
        <v>0.5</v>
      </c>
      <c r="K2" s="36">
        <f>G16/L2</f>
        <v>15.545454545454545</v>
      </c>
      <c r="L2" s="72">
        <v>11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79" t="s">
        <v>102</v>
      </c>
      <c r="B6" s="12"/>
      <c r="C6" s="58" t="s">
        <v>71</v>
      </c>
      <c r="D6" s="58" t="s">
        <v>66</v>
      </c>
      <c r="E6" s="58" t="s">
        <v>98</v>
      </c>
      <c r="F6" s="58" t="s">
        <v>99</v>
      </c>
      <c r="G6" s="48" t="s">
        <v>16</v>
      </c>
    </row>
    <row r="7" spans="1:12" ht="17">
      <c r="A7" s="80"/>
      <c r="B7" s="14" t="s">
        <v>1</v>
      </c>
      <c r="C7" s="53">
        <v>25</v>
      </c>
      <c r="D7" s="53">
        <v>73</v>
      </c>
      <c r="E7" s="53">
        <v>16</v>
      </c>
      <c r="F7" s="53">
        <v>26</v>
      </c>
      <c r="G7" s="47">
        <f>SUM(C7:F7)</f>
        <v>140</v>
      </c>
    </row>
    <row r="8" spans="1:12" ht="17">
      <c r="A8" s="80"/>
      <c r="B8" s="15" t="s">
        <v>2</v>
      </c>
      <c r="C8" s="54">
        <v>9</v>
      </c>
      <c r="D8" s="53">
        <v>57</v>
      </c>
      <c r="E8" s="53">
        <v>19</v>
      </c>
      <c r="F8" s="53">
        <v>36</v>
      </c>
      <c r="G8" s="47">
        <f t="shared" ref="G8:G12" si="0">SUM(C8:F8)</f>
        <v>121</v>
      </c>
    </row>
    <row r="9" spans="1:12" ht="17">
      <c r="A9" s="80"/>
      <c r="B9" s="15" t="s">
        <v>3</v>
      </c>
      <c r="C9" s="49">
        <v>3</v>
      </c>
      <c r="D9" s="53">
        <v>10</v>
      </c>
      <c r="E9" s="56">
        <v>2</v>
      </c>
      <c r="F9" s="53">
        <v>3</v>
      </c>
      <c r="G9" s="47">
        <f t="shared" si="0"/>
        <v>18</v>
      </c>
    </row>
    <row r="10" spans="1:12" ht="17">
      <c r="A10" s="80"/>
      <c r="B10" s="15" t="s">
        <v>4</v>
      </c>
      <c r="C10" s="54">
        <v>0</v>
      </c>
      <c r="D10" s="56">
        <v>2</v>
      </c>
      <c r="E10" s="56">
        <v>4</v>
      </c>
      <c r="F10" s="53">
        <v>1</v>
      </c>
      <c r="G10" s="47">
        <f t="shared" si="0"/>
        <v>7</v>
      </c>
    </row>
    <row r="11" spans="1:12" ht="17">
      <c r="A11" s="80"/>
      <c r="B11" s="15" t="s">
        <v>5</v>
      </c>
      <c r="C11" s="54">
        <v>0</v>
      </c>
      <c r="D11" s="56">
        <v>9</v>
      </c>
      <c r="E11" s="56">
        <v>4</v>
      </c>
      <c r="F11" s="53">
        <v>1</v>
      </c>
      <c r="G11" s="47">
        <f t="shared" si="0"/>
        <v>14</v>
      </c>
    </row>
    <row r="12" spans="1:12" ht="17">
      <c r="A12" s="80"/>
      <c r="B12" s="15" t="s">
        <v>6</v>
      </c>
      <c r="C12" s="54">
        <v>2</v>
      </c>
      <c r="D12" s="56">
        <v>21</v>
      </c>
      <c r="E12" s="56">
        <v>3</v>
      </c>
      <c r="F12" s="53">
        <v>11</v>
      </c>
      <c r="G12" s="47">
        <f t="shared" si="0"/>
        <v>37</v>
      </c>
    </row>
    <row r="13" spans="1:12" ht="17">
      <c r="A13" s="80"/>
      <c r="B13" s="15" t="s">
        <v>17</v>
      </c>
      <c r="C13" s="49" t="s">
        <v>43</v>
      </c>
      <c r="D13" s="49" t="s">
        <v>103</v>
      </c>
      <c r="E13" s="49" t="s">
        <v>82</v>
      </c>
      <c r="F13" s="49" t="s">
        <v>93</v>
      </c>
      <c r="G13" s="30" t="s">
        <v>104</v>
      </c>
    </row>
    <row r="14" spans="1:12" ht="18" thickBot="1">
      <c r="A14" s="80"/>
      <c r="B14" s="15" t="s">
        <v>18</v>
      </c>
      <c r="C14" s="49" t="s">
        <v>44</v>
      </c>
      <c r="D14" s="49" t="s">
        <v>64</v>
      </c>
      <c r="E14" s="49" t="s">
        <v>51</v>
      </c>
      <c r="F14" s="49" t="s">
        <v>61</v>
      </c>
      <c r="G14" s="30" t="s">
        <v>105</v>
      </c>
    </row>
    <row r="15" spans="1:12" ht="18" thickBot="1">
      <c r="A15" s="80"/>
      <c r="B15" s="17" t="s">
        <v>20</v>
      </c>
      <c r="C15" s="50" t="s">
        <v>45</v>
      </c>
      <c r="D15" s="50" t="s">
        <v>65</v>
      </c>
      <c r="E15" s="50" t="s">
        <v>54</v>
      </c>
      <c r="F15" s="50" t="s">
        <v>94</v>
      </c>
      <c r="G15" s="28" t="s">
        <v>106</v>
      </c>
    </row>
    <row r="16" spans="1:12" ht="18" thickBot="1">
      <c r="A16" s="80"/>
      <c r="B16" s="16" t="s">
        <v>10</v>
      </c>
      <c r="C16" s="50">
        <v>25</v>
      </c>
      <c r="D16" s="60">
        <v>87</v>
      </c>
      <c r="E16" s="60">
        <v>24</v>
      </c>
      <c r="F16" s="60">
        <v>35</v>
      </c>
      <c r="G16" s="47">
        <f t="shared" ref="G16" si="1">SUM(C16:F16)</f>
        <v>171</v>
      </c>
    </row>
    <row r="17" spans="1:7" ht="18" thickBot="1">
      <c r="A17" s="81"/>
      <c r="B17" s="17" t="s">
        <v>9</v>
      </c>
      <c r="C17" s="50" t="s">
        <v>42</v>
      </c>
      <c r="D17" s="60" t="s">
        <v>62</v>
      </c>
      <c r="E17" s="60" t="s">
        <v>81</v>
      </c>
      <c r="F17" s="60" t="s">
        <v>95</v>
      </c>
      <c r="G17" s="73" t="s">
        <v>107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L17" sqref="A1:L17"/>
    </sheetView>
  </sheetViews>
  <sheetFormatPr baseColWidth="10" defaultRowHeight="15" x14ac:dyDescent="0"/>
  <cols>
    <col min="1" max="1" width="55.5" customWidth="1"/>
    <col min="9" max="9" width="15" customWidth="1"/>
  </cols>
  <sheetData>
    <row r="1" spans="1:13" ht="19" thickBot="1">
      <c r="A1" s="18" t="s">
        <v>0</v>
      </c>
      <c r="B1" s="2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5" t="s">
        <v>19</v>
      </c>
      <c r="K1" s="5" t="s">
        <v>10</v>
      </c>
      <c r="L1" s="20"/>
      <c r="M1" s="20"/>
    </row>
    <row r="2" spans="1:13" ht="20">
      <c r="A2" s="21" t="s">
        <v>101</v>
      </c>
      <c r="B2" s="33">
        <f>AVERAGE(C7:H7)</f>
        <v>16.333333333333332</v>
      </c>
      <c r="C2" s="34">
        <f>AVERAGE(C8:H8)</f>
        <v>10</v>
      </c>
      <c r="D2" s="34">
        <f>AVERAGE(C9:H9)</f>
        <v>1.3333333333333333</v>
      </c>
      <c r="E2" s="34">
        <f>AVERAGE(C10:H10)</f>
        <v>0.83333333333333337</v>
      </c>
      <c r="F2" s="34">
        <f>AVERAGE(C11:H11)</f>
        <v>1.6666666666666667</v>
      </c>
      <c r="G2" s="34">
        <f>AVERAGE(B12:H12)</f>
        <v>3.5</v>
      </c>
      <c r="H2" s="65">
        <v>0.57530000000000003</v>
      </c>
      <c r="I2" s="65">
        <v>0.21429999999999999</v>
      </c>
      <c r="J2" s="77">
        <v>0.5</v>
      </c>
      <c r="K2" s="34">
        <f>AVERAGE(C16:H16)</f>
        <v>18.833333333333332</v>
      </c>
      <c r="L2" s="20"/>
      <c r="M2" s="20"/>
    </row>
    <row r="3" spans="1:13" ht="18">
      <c r="A3" s="22"/>
      <c r="B3" s="23"/>
      <c r="C3" s="23"/>
      <c r="D3" s="23"/>
      <c r="E3" s="23"/>
      <c r="F3" s="23"/>
      <c r="G3" s="23"/>
      <c r="H3" s="23"/>
      <c r="I3" s="24"/>
      <c r="J3" s="23"/>
      <c r="K3" s="23"/>
      <c r="L3" s="23"/>
      <c r="M3" s="23"/>
    </row>
    <row r="4" spans="1:13" ht="18">
      <c r="A4" s="25"/>
      <c r="B4" s="23"/>
      <c r="C4" s="23"/>
      <c r="D4" s="23"/>
      <c r="E4" s="23"/>
      <c r="F4" s="23"/>
      <c r="G4" s="23"/>
      <c r="H4" s="23"/>
      <c r="I4" s="23"/>
      <c r="J4" s="23"/>
      <c r="K4" s="26"/>
      <c r="L4" s="26"/>
      <c r="M4" s="26"/>
    </row>
    <row r="5" spans="1:13" ht="19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thickBot="1">
      <c r="A6" s="78" t="s">
        <v>101</v>
      </c>
      <c r="B6" s="27"/>
      <c r="C6" s="13" t="s">
        <v>11</v>
      </c>
      <c r="D6" s="13" t="s">
        <v>12</v>
      </c>
      <c r="E6" s="74" t="s">
        <v>13</v>
      </c>
      <c r="F6" s="74" t="s">
        <v>14</v>
      </c>
      <c r="G6" s="74" t="s">
        <v>15</v>
      </c>
      <c r="H6" s="74" t="s">
        <v>100</v>
      </c>
      <c r="I6" s="28" t="s">
        <v>16</v>
      </c>
    </row>
    <row r="7" spans="1:13" ht="18" thickBot="1">
      <c r="A7" s="78"/>
      <c r="B7" s="29" t="s">
        <v>1</v>
      </c>
      <c r="C7" s="62">
        <v>11</v>
      </c>
      <c r="D7" s="62">
        <v>32</v>
      </c>
      <c r="E7" s="62">
        <v>15</v>
      </c>
      <c r="F7" s="62">
        <v>21</v>
      </c>
      <c r="G7" s="62">
        <v>14</v>
      </c>
      <c r="H7" s="62">
        <v>5</v>
      </c>
      <c r="I7" s="30">
        <f t="shared" ref="I7:I12" si="0">SUM(C7:H7)</f>
        <v>98</v>
      </c>
    </row>
    <row r="8" spans="1:13" ht="18" thickBot="1">
      <c r="A8" s="78"/>
      <c r="B8" s="31" t="s">
        <v>2</v>
      </c>
      <c r="C8" s="62">
        <v>9</v>
      </c>
      <c r="D8" s="75">
        <v>9</v>
      </c>
      <c r="E8" s="62">
        <v>11</v>
      </c>
      <c r="F8" s="62">
        <v>15</v>
      </c>
      <c r="G8" s="62">
        <v>7</v>
      </c>
      <c r="H8" s="62">
        <v>9</v>
      </c>
      <c r="I8" s="30">
        <f t="shared" si="0"/>
        <v>60</v>
      </c>
    </row>
    <row r="9" spans="1:13" ht="18" thickBot="1">
      <c r="A9" s="78"/>
      <c r="B9" s="31" t="s">
        <v>3</v>
      </c>
      <c r="C9" s="62">
        <v>1</v>
      </c>
      <c r="D9" s="62">
        <v>0</v>
      </c>
      <c r="E9" s="62">
        <v>0</v>
      </c>
      <c r="F9" s="62">
        <v>3</v>
      </c>
      <c r="G9" s="62">
        <v>1</v>
      </c>
      <c r="H9" s="62">
        <v>3</v>
      </c>
      <c r="I9" s="30">
        <f t="shared" si="0"/>
        <v>8</v>
      </c>
    </row>
    <row r="10" spans="1:13" ht="18" thickBot="1">
      <c r="A10" s="78"/>
      <c r="B10" s="31" t="s">
        <v>4</v>
      </c>
      <c r="C10" s="62">
        <v>0</v>
      </c>
      <c r="D10" s="62">
        <v>1</v>
      </c>
      <c r="E10" s="62">
        <v>0</v>
      </c>
      <c r="F10" s="62">
        <v>1</v>
      </c>
      <c r="G10" s="62">
        <v>2</v>
      </c>
      <c r="H10" s="62">
        <v>1</v>
      </c>
      <c r="I10" s="30">
        <f t="shared" si="0"/>
        <v>5</v>
      </c>
    </row>
    <row r="11" spans="1:13" ht="18" thickBot="1">
      <c r="A11" s="78"/>
      <c r="B11" s="31" t="s">
        <v>5</v>
      </c>
      <c r="C11" s="62">
        <v>4</v>
      </c>
      <c r="D11" s="62">
        <v>2</v>
      </c>
      <c r="E11" s="62">
        <v>0</v>
      </c>
      <c r="F11" s="62">
        <v>0</v>
      </c>
      <c r="G11" s="62">
        <v>4</v>
      </c>
      <c r="H11" s="62">
        <v>0</v>
      </c>
      <c r="I11" s="30">
        <f t="shared" si="0"/>
        <v>10</v>
      </c>
    </row>
    <row r="12" spans="1:13" ht="18" thickBot="1">
      <c r="A12" s="78"/>
      <c r="B12" s="31" t="s">
        <v>6</v>
      </c>
      <c r="C12" s="62">
        <v>0</v>
      </c>
      <c r="D12" s="62">
        <v>6</v>
      </c>
      <c r="E12" s="62">
        <v>1</v>
      </c>
      <c r="F12" s="62">
        <v>5</v>
      </c>
      <c r="G12" s="62">
        <v>5</v>
      </c>
      <c r="H12" s="62">
        <v>4</v>
      </c>
      <c r="I12" s="30">
        <f t="shared" si="0"/>
        <v>21</v>
      </c>
    </row>
    <row r="13" spans="1:13" ht="18" thickBot="1">
      <c r="A13" s="78"/>
      <c r="B13" s="31" t="s">
        <v>17</v>
      </c>
      <c r="C13" s="63" t="s">
        <v>109</v>
      </c>
      <c r="D13" s="62" t="s">
        <v>112</v>
      </c>
      <c r="E13" s="62" t="s">
        <v>114</v>
      </c>
      <c r="F13" s="62" t="s">
        <v>115</v>
      </c>
      <c r="G13" s="62" t="s">
        <v>116</v>
      </c>
      <c r="H13" s="62" t="s">
        <v>110</v>
      </c>
      <c r="I13" s="30" t="s">
        <v>120</v>
      </c>
    </row>
    <row r="14" spans="1:13" ht="18" thickBot="1">
      <c r="A14" s="78"/>
      <c r="B14" s="31" t="s">
        <v>18</v>
      </c>
      <c r="C14" s="62" t="s">
        <v>51</v>
      </c>
      <c r="D14" s="62" t="s">
        <v>51</v>
      </c>
      <c r="E14" s="62" t="s">
        <v>87</v>
      </c>
      <c r="F14" s="62" t="s">
        <v>51</v>
      </c>
      <c r="G14" s="62" t="s">
        <v>87</v>
      </c>
      <c r="H14" s="62" t="s">
        <v>118</v>
      </c>
      <c r="I14" s="30" t="s">
        <v>121</v>
      </c>
    </row>
    <row r="15" spans="1:13" ht="18" thickBot="1">
      <c r="A15" s="78"/>
      <c r="B15" s="32" t="s">
        <v>20</v>
      </c>
      <c r="C15" s="64" t="s">
        <v>110</v>
      </c>
      <c r="D15" s="64" t="s">
        <v>94</v>
      </c>
      <c r="E15" s="64" t="s">
        <v>51</v>
      </c>
      <c r="F15" s="64" t="s">
        <v>92</v>
      </c>
      <c r="G15" s="64" t="s">
        <v>110</v>
      </c>
      <c r="H15" s="64" t="s">
        <v>51</v>
      </c>
      <c r="I15" s="30" t="s">
        <v>78</v>
      </c>
    </row>
    <row r="16" spans="1:13" ht="18" thickBot="1">
      <c r="A16" s="78"/>
      <c r="B16" s="32" t="s">
        <v>10</v>
      </c>
      <c r="C16" s="64">
        <v>22</v>
      </c>
      <c r="D16" s="64">
        <v>30</v>
      </c>
      <c r="E16" s="64">
        <v>14</v>
      </c>
      <c r="F16" s="64">
        <v>29</v>
      </c>
      <c r="G16" s="64">
        <v>10</v>
      </c>
      <c r="H16" s="64">
        <v>8</v>
      </c>
      <c r="I16" s="30">
        <f>SUM(C16:H16)</f>
        <v>113</v>
      </c>
    </row>
    <row r="17" spans="1:9" ht="18" thickBot="1">
      <c r="A17" s="78"/>
      <c r="B17" s="32" t="s">
        <v>9</v>
      </c>
      <c r="C17" s="64" t="s">
        <v>108</v>
      </c>
      <c r="D17" s="64" t="s">
        <v>111</v>
      </c>
      <c r="E17" s="64" t="s">
        <v>113</v>
      </c>
      <c r="F17" s="64" t="s">
        <v>42</v>
      </c>
      <c r="G17" s="64" t="s">
        <v>42</v>
      </c>
      <c r="H17" s="64" t="s">
        <v>117</v>
      </c>
      <c r="I17" s="76" t="s">
        <v>119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J18" sqref="J17:J18"/>
    </sheetView>
  </sheetViews>
  <sheetFormatPr baseColWidth="10" defaultRowHeight="15" x14ac:dyDescent="0"/>
  <cols>
    <col min="1" max="1" width="54.83203125" customWidth="1"/>
    <col min="7" max="7" width="13.6640625" customWidth="1"/>
    <col min="8" max="8" width="12.6640625" customWidth="1"/>
    <col min="9" max="9" width="15" customWidth="1"/>
    <col min="10" max="10" width="12.33203125" customWidth="1"/>
  </cols>
  <sheetData>
    <row r="1" spans="1:12" ht="19" thickBot="1">
      <c r="A1" s="18" t="s">
        <v>0</v>
      </c>
      <c r="B1" s="2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5" t="s">
        <v>19</v>
      </c>
      <c r="K1" s="5" t="s">
        <v>10</v>
      </c>
      <c r="L1" s="20"/>
    </row>
    <row r="2" spans="1:12" ht="20">
      <c r="A2" s="21" t="s">
        <v>123</v>
      </c>
      <c r="B2" s="33">
        <f>AVERAGE(C7:F7)</f>
        <v>9.25</v>
      </c>
      <c r="C2" s="34">
        <f>AVERAGE(C8:F8)</f>
        <v>8.25</v>
      </c>
      <c r="D2" s="34">
        <f>AVERAGE(C9:F9)</f>
        <v>1</v>
      </c>
      <c r="E2" s="34">
        <f>AVERAGE(C10:F10)</f>
        <v>0.5</v>
      </c>
      <c r="F2" s="34">
        <f>AVERAGE(C11:F11)</f>
        <v>1.5</v>
      </c>
      <c r="G2" s="34">
        <f>AVERAGE(B12:F12)</f>
        <v>0.75</v>
      </c>
      <c r="H2" s="65" t="s">
        <v>133</v>
      </c>
      <c r="I2" s="68">
        <v>0</v>
      </c>
      <c r="J2" s="77" t="s">
        <v>134</v>
      </c>
      <c r="K2" s="34">
        <f>AVERAGE(C16:F16)</f>
        <v>11.5</v>
      </c>
      <c r="L2" s="20"/>
    </row>
    <row r="3" spans="1:12" ht="18">
      <c r="A3" s="22"/>
      <c r="B3" s="23"/>
      <c r="C3" s="23"/>
      <c r="D3" s="23"/>
      <c r="E3" s="23"/>
      <c r="F3" s="23"/>
      <c r="G3" s="23"/>
      <c r="H3" s="23"/>
      <c r="I3" s="24"/>
      <c r="J3" s="23"/>
      <c r="K3" s="23"/>
      <c r="L3" s="23"/>
    </row>
    <row r="4" spans="1:12" ht="18">
      <c r="A4" s="25"/>
      <c r="B4" s="23"/>
      <c r="C4" s="23"/>
      <c r="D4" s="23"/>
      <c r="E4" s="23"/>
      <c r="F4" s="23"/>
      <c r="G4" s="23"/>
      <c r="H4" s="23"/>
      <c r="I4" s="23"/>
      <c r="J4" s="23"/>
      <c r="K4" s="26"/>
      <c r="L4" s="26"/>
    </row>
    <row r="5" spans="1:12" ht="19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8" thickBot="1">
      <c r="A6" s="78" t="s">
        <v>123</v>
      </c>
      <c r="B6" s="27"/>
      <c r="C6" s="13" t="s">
        <v>11</v>
      </c>
      <c r="D6" s="13" t="s">
        <v>12</v>
      </c>
      <c r="E6" s="74" t="s">
        <v>13</v>
      </c>
      <c r="F6" s="74" t="s">
        <v>14</v>
      </c>
      <c r="G6" s="28" t="s">
        <v>16</v>
      </c>
    </row>
    <row r="7" spans="1:12" ht="18" thickBot="1">
      <c r="A7" s="78"/>
      <c r="B7" s="29" t="s">
        <v>1</v>
      </c>
      <c r="C7" s="62">
        <v>9</v>
      </c>
      <c r="D7" s="62">
        <v>10</v>
      </c>
      <c r="E7" s="62">
        <v>16</v>
      </c>
      <c r="F7" s="62">
        <v>2</v>
      </c>
      <c r="G7" s="30">
        <f>SUM(C7:F7)</f>
        <v>37</v>
      </c>
    </row>
    <row r="8" spans="1:12" ht="18" thickBot="1">
      <c r="A8" s="78"/>
      <c r="B8" s="31" t="s">
        <v>2</v>
      </c>
      <c r="C8" s="62">
        <v>6</v>
      </c>
      <c r="D8" s="75">
        <v>12</v>
      </c>
      <c r="E8" s="62">
        <v>9</v>
      </c>
      <c r="F8" s="62">
        <v>6</v>
      </c>
      <c r="G8" s="30">
        <f>SUM(C8:F8)</f>
        <v>33</v>
      </c>
    </row>
    <row r="9" spans="1:12" ht="18" thickBot="1">
      <c r="A9" s="78"/>
      <c r="B9" s="31" t="s">
        <v>3</v>
      </c>
      <c r="C9" s="62">
        <v>0</v>
      </c>
      <c r="D9" s="62">
        <v>1</v>
      </c>
      <c r="E9" s="62">
        <v>2</v>
      </c>
      <c r="F9" s="62">
        <v>1</v>
      </c>
      <c r="G9" s="30">
        <f>SUM(C9:F9)</f>
        <v>4</v>
      </c>
    </row>
    <row r="10" spans="1:12" ht="18" thickBot="1">
      <c r="A10" s="78"/>
      <c r="B10" s="31" t="s">
        <v>4</v>
      </c>
      <c r="C10" s="62">
        <v>0</v>
      </c>
      <c r="D10" s="62">
        <v>2</v>
      </c>
      <c r="E10" s="62">
        <v>0</v>
      </c>
      <c r="F10" s="62">
        <v>0</v>
      </c>
      <c r="G10" s="30">
        <f>SUM(C10:F10)</f>
        <v>2</v>
      </c>
    </row>
    <row r="11" spans="1:12" ht="18" thickBot="1">
      <c r="A11" s="78"/>
      <c r="B11" s="31" t="s">
        <v>5</v>
      </c>
      <c r="C11" s="62">
        <v>1</v>
      </c>
      <c r="D11" s="62">
        <v>2</v>
      </c>
      <c r="E11" s="62">
        <v>2</v>
      </c>
      <c r="F11" s="62">
        <v>1</v>
      </c>
      <c r="G11" s="30">
        <f>SUM(C11:F11)</f>
        <v>6</v>
      </c>
    </row>
    <row r="12" spans="1:12" ht="18" thickBot="1">
      <c r="A12" s="78"/>
      <c r="B12" s="31" t="s">
        <v>6</v>
      </c>
      <c r="C12" s="62">
        <v>1</v>
      </c>
      <c r="D12" s="62">
        <v>1</v>
      </c>
      <c r="E12" s="62">
        <v>1</v>
      </c>
      <c r="F12" s="62">
        <v>0</v>
      </c>
      <c r="G12" s="30">
        <f>SUM(C12:F12)</f>
        <v>3</v>
      </c>
    </row>
    <row r="13" spans="1:12" ht="18" thickBot="1">
      <c r="A13" s="78"/>
      <c r="B13" s="31" t="s">
        <v>17</v>
      </c>
      <c r="C13" s="63" t="s">
        <v>125</v>
      </c>
      <c r="D13" s="62" t="s">
        <v>127</v>
      </c>
      <c r="E13" s="62" t="s">
        <v>89</v>
      </c>
      <c r="F13" s="62" t="s">
        <v>91</v>
      </c>
      <c r="G13" s="30" t="s">
        <v>131</v>
      </c>
    </row>
    <row r="14" spans="1:12" ht="18" thickBot="1">
      <c r="A14" s="78"/>
      <c r="B14" s="31" t="s">
        <v>18</v>
      </c>
      <c r="C14" s="62" t="s">
        <v>51</v>
      </c>
      <c r="D14" s="62" t="s">
        <v>47</v>
      </c>
      <c r="E14" s="62" t="s">
        <v>47</v>
      </c>
      <c r="F14" s="62" t="s">
        <v>47</v>
      </c>
      <c r="G14" s="30" t="s">
        <v>129</v>
      </c>
    </row>
    <row r="15" spans="1:12" ht="18" thickBot="1">
      <c r="A15" s="78"/>
      <c r="B15" s="32" t="s">
        <v>20</v>
      </c>
      <c r="C15" s="64" t="s">
        <v>125</v>
      </c>
      <c r="D15" s="64" t="s">
        <v>61</v>
      </c>
      <c r="E15" s="64" t="s">
        <v>129</v>
      </c>
      <c r="F15" s="64" t="s">
        <v>51</v>
      </c>
      <c r="G15" s="30" t="s">
        <v>121</v>
      </c>
    </row>
    <row r="16" spans="1:12" ht="18" thickBot="1">
      <c r="A16" s="78"/>
      <c r="B16" s="32" t="s">
        <v>10</v>
      </c>
      <c r="C16" s="64">
        <v>3</v>
      </c>
      <c r="D16" s="64">
        <v>19</v>
      </c>
      <c r="E16" s="64">
        <v>21</v>
      </c>
      <c r="F16" s="64">
        <v>3</v>
      </c>
      <c r="G16" s="30">
        <f>SUM(C16:F16)</f>
        <v>46</v>
      </c>
    </row>
    <row r="17" spans="1:7" ht="18" thickBot="1">
      <c r="A17" s="78"/>
      <c r="B17" s="32" t="s">
        <v>9</v>
      </c>
      <c r="C17" s="64" t="s">
        <v>124</v>
      </c>
      <c r="D17" s="64" t="s">
        <v>126</v>
      </c>
      <c r="E17" s="64" t="s">
        <v>128</v>
      </c>
      <c r="F17" s="64" t="s">
        <v>132</v>
      </c>
      <c r="G17" s="76" t="s">
        <v>130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Сезон(2015-2016)</vt:lpstr>
      <vt:lpstr>Общий</vt:lpstr>
      <vt:lpstr>ABL(2016-2017)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2017-06-21T10:12:08Z</dcterms:modified>
</cp:coreProperties>
</file>