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4"/>
  </bookViews>
  <sheets>
    <sheet name="Лучшие показатели" sheetId="5" r:id="rId1"/>
    <sheet name="ABL(15-16)" sheetId="2" r:id="rId2"/>
    <sheet name="Общий" sheetId="1" r:id="rId3"/>
    <sheet name="ABL(2016-17)" sheetId="6" r:id="rId4"/>
    <sheet name="UaBA(2017)" sheetId="7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7" l="1"/>
  <c r="E12" i="7"/>
  <c r="E11" i="7"/>
  <c r="E10" i="7"/>
  <c r="E9" i="7"/>
  <c r="E8" i="7"/>
  <c r="E7" i="7"/>
  <c r="K2" i="7"/>
  <c r="G2" i="7"/>
  <c r="F2" i="7"/>
  <c r="E2" i="7"/>
  <c r="D2" i="7"/>
  <c r="C2" i="7"/>
  <c r="B2" i="7"/>
  <c r="J16" i="6"/>
  <c r="J12" i="6"/>
  <c r="J11" i="6"/>
  <c r="J10" i="6"/>
  <c r="J9" i="6"/>
  <c r="J8" i="6"/>
  <c r="J7" i="6"/>
  <c r="K2" i="6"/>
  <c r="G2" i="6"/>
  <c r="F2" i="6"/>
  <c r="E2" i="6"/>
  <c r="D2" i="6"/>
  <c r="C2" i="6"/>
  <c r="B2" i="6"/>
  <c r="E16" i="1"/>
  <c r="E12" i="1"/>
  <c r="E11" i="1"/>
  <c r="E10" i="1"/>
  <c r="E9" i="1"/>
  <c r="E8" i="1"/>
  <c r="E7" i="1"/>
  <c r="K2" i="1"/>
  <c r="G2" i="1"/>
  <c r="F2" i="1"/>
  <c r="E2" i="1"/>
  <c r="D2" i="1"/>
  <c r="C2" i="1"/>
  <c r="B2" i="1"/>
  <c r="H34" i="2"/>
  <c r="H31" i="2"/>
  <c r="H30" i="2"/>
  <c r="H29" i="2"/>
  <c r="H28" i="2"/>
  <c r="H27" i="2"/>
  <c r="H26" i="2"/>
  <c r="K21" i="2"/>
  <c r="G21" i="2"/>
  <c r="F21" i="2"/>
  <c r="E21" i="2"/>
  <c r="D21" i="2"/>
  <c r="C21" i="2"/>
  <c r="B21" i="2"/>
  <c r="N7" i="2"/>
  <c r="N8" i="2"/>
  <c r="N9" i="2"/>
  <c r="N10" i="2"/>
  <c r="N11" i="2"/>
  <c r="N12" i="2"/>
  <c r="N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<sst xmlns="http://schemas.openxmlformats.org/spreadsheetml/2006/main" count="345" uniqueCount="124">
  <si>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</si>
  <si>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</si>
  <si>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</si>
  <si>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</si>
  <si>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</si>
  <si>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</si>
  <si>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</si>
  <si>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</si>
  <si>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</si>
  <si>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</si>
  <si>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</si>
  <si>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</si>
  <si>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</si>
  <si>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</si>
  <si>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</si>
  <si>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</si>
  <si>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</si>
  <si>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</si>
  <si>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</si>
  <si>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</si>
  <si>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</si>
  <si>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</si>
  <si>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</si>
  <si>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</si>
  <si>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</si>
  <si>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</si>
  <si>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</si>
  <si>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</si>
  <si>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</si>
  <si>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</si>
  <si>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</si>
  <si>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</si>
  <si>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</si>
  <si>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</si>
  <si>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</si>
  <si>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</si>
  <si>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</si>
  <si>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</si>
  <si>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</si>
  <si>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</si>
  <si>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</si>
  <si>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</si>
  <si>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</si>
  <si>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</si>
  <si>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</si>
  <si>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</si>
  <si>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</si>
  <si>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</si>
  <si>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Роман Гаевский</t>
  </si>
  <si>
    <t>Роман Гаевский  (2015-2016г) (Kievenergo) ABL</t>
  </si>
  <si>
    <t>27;50</t>
  </si>
  <si>
    <t>5\5</t>
  </si>
  <si>
    <t>2\3</t>
  </si>
  <si>
    <t>-</t>
  </si>
  <si>
    <t>29;51</t>
  </si>
  <si>
    <t>2\6</t>
  </si>
  <si>
    <t>1\1</t>
  </si>
  <si>
    <t>30;10</t>
  </si>
  <si>
    <t>6\7</t>
  </si>
  <si>
    <t>24;32</t>
  </si>
  <si>
    <t>1\3</t>
  </si>
  <si>
    <t>1\2</t>
  </si>
  <si>
    <t>26;12</t>
  </si>
  <si>
    <t>2\4</t>
  </si>
  <si>
    <t>20;00</t>
  </si>
  <si>
    <t>0\1</t>
  </si>
  <si>
    <t>1\4</t>
  </si>
  <si>
    <t>28;53</t>
  </si>
  <si>
    <t>3\5</t>
  </si>
  <si>
    <t>36;05</t>
  </si>
  <si>
    <t>40;00</t>
  </si>
  <si>
    <t>4\8</t>
  </si>
  <si>
    <t>9;46</t>
  </si>
  <si>
    <t>3\3</t>
  </si>
  <si>
    <t>14;56</t>
  </si>
  <si>
    <t>7\15</t>
  </si>
  <si>
    <t>31\51</t>
  </si>
  <si>
    <t>288;15</t>
  </si>
  <si>
    <t>Роман Гаевский  (2016г) (Kievenergo) UaBA</t>
  </si>
  <si>
    <t>23;19</t>
  </si>
  <si>
    <t>33;01</t>
  </si>
  <si>
    <t>5\6</t>
  </si>
  <si>
    <t>30;27</t>
  </si>
  <si>
    <t>3\4</t>
  </si>
  <si>
    <t>23;49</t>
  </si>
  <si>
    <t>15;14</t>
  </si>
  <si>
    <t>10\17</t>
  </si>
  <si>
    <t>6\13</t>
  </si>
  <si>
    <t>125;50</t>
  </si>
  <si>
    <t>ABL</t>
  </si>
  <si>
    <t>2015-2016</t>
  </si>
  <si>
    <t>100% (5\5)</t>
  </si>
  <si>
    <t>UaBA</t>
  </si>
  <si>
    <t>Game</t>
  </si>
  <si>
    <t>41\68</t>
  </si>
  <si>
    <t>13\28</t>
  </si>
  <si>
    <t>414м 5с</t>
  </si>
  <si>
    <t xml:space="preserve">Роман Гаевский  (2015-2016г) (Kievenergo) </t>
  </si>
  <si>
    <t>18;40</t>
  </si>
  <si>
    <t>5\8</t>
  </si>
  <si>
    <t>31;06</t>
  </si>
  <si>
    <t>7\11</t>
  </si>
  <si>
    <t>4\9</t>
  </si>
  <si>
    <t>24;44</t>
  </si>
  <si>
    <t>5\11</t>
  </si>
  <si>
    <t>31;14</t>
  </si>
  <si>
    <t>1\8</t>
  </si>
  <si>
    <t>2\2</t>
  </si>
  <si>
    <t>19;07</t>
  </si>
  <si>
    <t>20;07</t>
  </si>
  <si>
    <t>0\2</t>
  </si>
  <si>
    <t>153м 59с</t>
  </si>
  <si>
    <t>20\46</t>
  </si>
  <si>
    <t>14\29</t>
  </si>
  <si>
    <t>2016-2017</t>
  </si>
  <si>
    <t>100% (2\2)</t>
  </si>
  <si>
    <t>9;01</t>
  </si>
  <si>
    <t>Роман Гаевский  (2015-2016г) (Kievenergo) UaBA</t>
  </si>
  <si>
    <t>25;31</t>
  </si>
  <si>
    <t>4\10</t>
  </si>
  <si>
    <t>28;59</t>
  </si>
  <si>
    <t>6\16</t>
  </si>
  <si>
    <t>54м 30с</t>
  </si>
  <si>
    <t>37,5%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</si>
</sst>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6"/>
      <color rgb="FFFFFFFF"/>
      <name val="Calibri"/>
      <family val="2"/>
      <charset val="204"/>
    </font>
    <font>
      <b/>
      <i/>
      <sz val="16"/>
      <color rgb="FF000000"/>
      <name val="Arial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16" fontId="21" fillId="0" borderId="16" xfId="0" applyNumberFormat="1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0" fontId="27" fillId="0" borderId="18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9" fontId="27" fillId="0" borderId="18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64" fontId="30" fillId="0" borderId="23" xfId="0" applyNumberFormat="1" applyFont="1" applyBorder="1" applyAlignment="1">
      <alignment horizontal="center"/>
    </xf>
    <xf numFmtId="164" fontId="30" fillId="0" borderId="24" xfId="0" applyNumberFormat="1" applyFont="1" applyBorder="1" applyAlignment="1">
      <alignment horizontal="center"/>
    </xf>
    <xf numFmtId="10" fontId="30" fillId="0" borderId="18" xfId="0" applyNumberFormat="1" applyFont="1" applyBorder="1" applyAlignment="1">
      <alignment horizontal="center"/>
    </xf>
    <xf numFmtId="9" fontId="30" fillId="0" borderId="18" xfId="0" applyNumberFormat="1" applyFont="1" applyBorder="1" applyAlignment="1">
      <alignment horizontal="center"/>
    </xf>
    <xf numFmtId="9" fontId="29" fillId="0" borderId="10" xfId="0" applyNumberFormat="1" applyFont="1" applyBorder="1" applyAlignment="1">
      <alignment horizontal="center"/>
    </xf>
  </cellXfs>
  <cellStyles count="1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1" sqref="D11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7" t="s">
        <v>48</v>
      </c>
    </row>
    <row r="2" spans="1:7" ht="27" customHeight="1"/>
    <row r="4" spans="1:7" s="42" customFormat="1" ht="18">
      <c r="A4" s="42" t="s">
        <v>44</v>
      </c>
      <c r="B4" s="43" t="s">
        <v>27</v>
      </c>
      <c r="C4" s="43" t="s">
        <v>46</v>
      </c>
      <c r="D4" s="43" t="s">
        <v>47</v>
      </c>
      <c r="E4" s="43"/>
      <c r="F4" s="43"/>
      <c r="G4" s="43"/>
    </row>
    <row r="5" spans="1:7" s="42" customFormat="1" ht="18">
      <c r="A5" s="44" t="s">
        <v>28</v>
      </c>
      <c r="B5" s="72" t="s">
        <v>70</v>
      </c>
      <c r="C5" s="49" t="s">
        <v>89</v>
      </c>
      <c r="D5" s="48" t="s">
        <v>90</v>
      </c>
      <c r="E5" s="45"/>
      <c r="F5" s="46"/>
      <c r="G5" s="44"/>
    </row>
    <row r="6" spans="1:7" s="42" customFormat="1" ht="18">
      <c r="A6" s="44" t="s">
        <v>29</v>
      </c>
      <c r="B6" s="43">
        <v>7</v>
      </c>
      <c r="C6" s="49" t="s">
        <v>89</v>
      </c>
      <c r="D6" s="48" t="s">
        <v>114</v>
      </c>
      <c r="E6" s="44"/>
      <c r="F6" s="46"/>
      <c r="G6" s="44"/>
    </row>
    <row r="7" spans="1:7" s="42" customFormat="1" ht="18">
      <c r="A7" s="44" t="s">
        <v>30</v>
      </c>
      <c r="B7" s="43">
        <v>11</v>
      </c>
      <c r="C7" s="49" t="s">
        <v>89</v>
      </c>
      <c r="D7" s="48" t="s">
        <v>114</v>
      </c>
      <c r="E7" s="44"/>
      <c r="F7" s="46"/>
      <c r="G7" s="44"/>
    </row>
    <row r="8" spans="1:7" s="42" customFormat="1" ht="18">
      <c r="A8" s="44" t="s">
        <v>31</v>
      </c>
      <c r="B8" s="50" t="s">
        <v>91</v>
      </c>
      <c r="C8" s="49" t="s">
        <v>89</v>
      </c>
      <c r="D8" s="48" t="s">
        <v>90</v>
      </c>
      <c r="E8" s="44"/>
      <c r="F8" s="46"/>
      <c r="G8" s="44"/>
    </row>
    <row r="9" spans="1:7" s="42" customFormat="1" ht="18">
      <c r="A9" s="44" t="s">
        <v>32</v>
      </c>
      <c r="B9" s="43" t="s">
        <v>53</v>
      </c>
      <c r="C9" s="49" t="s">
        <v>53</v>
      </c>
      <c r="D9" s="43" t="s">
        <v>53</v>
      </c>
      <c r="E9" s="44"/>
      <c r="F9" s="46"/>
      <c r="G9" s="44"/>
    </row>
    <row r="10" spans="1:7" s="42" customFormat="1" ht="18">
      <c r="A10" s="44" t="s">
        <v>33</v>
      </c>
      <c r="B10" s="43">
        <v>1</v>
      </c>
      <c r="C10" s="49" t="s">
        <v>92</v>
      </c>
      <c r="D10" s="48">
        <v>2017</v>
      </c>
      <c r="E10" s="44"/>
      <c r="F10" s="46"/>
      <c r="G10" s="44"/>
    </row>
    <row r="11" spans="1:7" s="42" customFormat="1" ht="18">
      <c r="A11" s="44" t="s">
        <v>34</v>
      </c>
      <c r="B11" s="50" t="s">
        <v>53</v>
      </c>
      <c r="C11" s="49" t="s">
        <v>53</v>
      </c>
      <c r="D11" s="43" t="s">
        <v>53</v>
      </c>
      <c r="E11" s="44"/>
      <c r="F11" s="46"/>
      <c r="G11" s="44"/>
    </row>
    <row r="12" spans="1:7" s="42" customFormat="1" ht="18">
      <c r="A12" s="44" t="s">
        <v>35</v>
      </c>
      <c r="B12" s="43">
        <v>5</v>
      </c>
      <c r="C12" s="49" t="s">
        <v>89</v>
      </c>
      <c r="D12" s="48" t="s">
        <v>114</v>
      </c>
      <c r="E12" s="44"/>
      <c r="F12" s="46"/>
      <c r="G12" s="44"/>
    </row>
    <row r="13" spans="1:7" s="42" customFormat="1" ht="18">
      <c r="A13" s="44" t="s">
        <v>36</v>
      </c>
      <c r="B13" s="43">
        <v>9</v>
      </c>
      <c r="C13" s="49" t="s">
        <v>89</v>
      </c>
      <c r="D13" s="48" t="s">
        <v>114</v>
      </c>
      <c r="E13" s="44"/>
      <c r="F13" s="46"/>
      <c r="G13" s="44"/>
    </row>
    <row r="14" spans="1:7" s="42" customFormat="1" ht="18">
      <c r="A14" s="44" t="s">
        <v>37</v>
      </c>
      <c r="B14" s="50" t="s">
        <v>115</v>
      </c>
      <c r="C14" s="49" t="s">
        <v>89</v>
      </c>
      <c r="D14" s="48" t="s">
        <v>114</v>
      </c>
      <c r="E14" s="44"/>
      <c r="F14" s="46"/>
      <c r="G14" s="44"/>
    </row>
    <row r="15" spans="1:7" s="42" customFormat="1" ht="18">
      <c r="A15" s="44" t="s">
        <v>45</v>
      </c>
      <c r="B15" s="43">
        <v>3</v>
      </c>
      <c r="C15" s="49" t="s">
        <v>89</v>
      </c>
      <c r="D15" s="48" t="s">
        <v>90</v>
      </c>
      <c r="E15" s="44"/>
      <c r="F15" s="46"/>
      <c r="G15" s="44"/>
    </row>
    <row r="16" spans="1:7" s="42" customFormat="1" ht="18">
      <c r="A16" s="44" t="s">
        <v>38</v>
      </c>
      <c r="B16" s="43">
        <v>18</v>
      </c>
      <c r="C16" s="49" t="s">
        <v>89</v>
      </c>
      <c r="D16" s="48" t="s">
        <v>114</v>
      </c>
      <c r="E16" s="44"/>
      <c r="F16" s="46"/>
      <c r="G16" s="44"/>
    </row>
    <row r="17" spans="1:7" s="42" customFormat="1" ht="18">
      <c r="A17" s="44" t="s">
        <v>39</v>
      </c>
      <c r="B17" s="43">
        <v>4</v>
      </c>
      <c r="C17" s="49" t="s">
        <v>89</v>
      </c>
      <c r="D17" s="48" t="s">
        <v>90</v>
      </c>
      <c r="E17" s="44"/>
      <c r="F17" s="46"/>
      <c r="G17" s="44"/>
    </row>
    <row r="18" spans="1:7" s="42" customFormat="1" ht="18">
      <c r="A18" s="44" t="s">
        <v>40</v>
      </c>
      <c r="B18" s="43">
        <v>2</v>
      </c>
      <c r="C18" s="49" t="s">
        <v>89</v>
      </c>
      <c r="D18" s="48" t="s">
        <v>114</v>
      </c>
      <c r="E18" s="44"/>
      <c r="F18" s="46"/>
      <c r="G18" s="44"/>
    </row>
    <row r="19" spans="1:7" s="42" customFormat="1" ht="18">
      <c r="A19" s="44" t="s">
        <v>41</v>
      </c>
      <c r="B19" s="43">
        <v>2</v>
      </c>
      <c r="C19" s="49" t="s">
        <v>89</v>
      </c>
      <c r="D19" s="48" t="s">
        <v>90</v>
      </c>
      <c r="E19" s="44"/>
      <c r="F19" s="46"/>
      <c r="G19" s="44"/>
    </row>
    <row r="20" spans="1:7" s="42" customFormat="1" ht="18">
      <c r="A20" s="44" t="s">
        <v>42</v>
      </c>
      <c r="B20" s="43">
        <v>27</v>
      </c>
      <c r="C20" s="49" t="s">
        <v>89</v>
      </c>
      <c r="D20" s="48" t="s">
        <v>114</v>
      </c>
      <c r="E20" s="44"/>
      <c r="F20" s="46"/>
      <c r="G20" s="44"/>
    </row>
    <row r="21" spans="1:7" s="42" customFormat="1" ht="18">
      <c r="A21" s="44" t="s">
        <v>43</v>
      </c>
      <c r="B21" s="43">
        <v>17</v>
      </c>
      <c r="C21" s="49" t="s">
        <v>89</v>
      </c>
      <c r="D21" s="48" t="s">
        <v>114</v>
      </c>
      <c r="F21" s="46"/>
      <c r="G21" s="46"/>
    </row>
    <row r="36" spans="1:1" ht="23">
      <c r="A36" s="6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" sqref="A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4" max="14" width="12.83203125" customWidth="1"/>
    <col min="15" max="15" width="13.33203125" customWidth="1"/>
  </cols>
  <sheetData>
    <row r="1" spans="1:15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25</v>
      </c>
      <c r="K1" s="5" t="s">
        <v>10</v>
      </c>
      <c r="L1" s="22"/>
      <c r="M1" s="22"/>
    </row>
    <row r="2" spans="1:15" ht="20">
      <c r="A2" s="23" t="s">
        <v>49</v>
      </c>
      <c r="B2" s="35">
        <f>AVERAGE(C7:M7)</f>
        <v>6.2727272727272725</v>
      </c>
      <c r="C2" s="36">
        <f>AVERAGE(C8:M8)</f>
        <v>9.3636363636363633</v>
      </c>
      <c r="D2" s="36">
        <f>AVERAGE(C9:M9)</f>
        <v>0.54545454545454541</v>
      </c>
      <c r="E2" s="36">
        <f>AVERAGE(C10:M10)</f>
        <v>0.54545454545454541</v>
      </c>
      <c r="F2" s="36">
        <f>AVERAGE(C11:M11)</f>
        <v>0.54545454545454541</v>
      </c>
      <c r="G2" s="36">
        <f>AVERAGE(B12:M12)</f>
        <v>1.4545454545454546</v>
      </c>
      <c r="H2" s="70">
        <v>0.60780000000000001</v>
      </c>
      <c r="I2" s="70" t="s">
        <v>53</v>
      </c>
      <c r="J2" s="71">
        <v>0.4667</v>
      </c>
      <c r="K2" s="37">
        <f>AVERAGE(C15:M15)</f>
        <v>13.272727272727273</v>
      </c>
      <c r="L2" s="22"/>
      <c r="M2" s="22"/>
    </row>
    <row r="3" spans="1:15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5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5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 ht="18" thickBot="1">
      <c r="A6" s="83" t="s">
        <v>49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30" t="s">
        <v>22</v>
      </c>
    </row>
    <row r="7" spans="1:15" ht="18" thickBot="1">
      <c r="A7" s="83"/>
      <c r="B7" s="31" t="s">
        <v>1</v>
      </c>
      <c r="C7" s="66">
        <v>12</v>
      </c>
      <c r="D7" s="66">
        <v>5</v>
      </c>
      <c r="E7" s="66">
        <v>12</v>
      </c>
      <c r="F7" s="66">
        <v>3</v>
      </c>
      <c r="G7" s="66">
        <v>4</v>
      </c>
      <c r="H7" s="66">
        <v>1</v>
      </c>
      <c r="I7" s="66">
        <v>6</v>
      </c>
      <c r="J7" s="66">
        <v>5</v>
      </c>
      <c r="K7" s="66">
        <v>8</v>
      </c>
      <c r="L7" s="66">
        <v>6</v>
      </c>
      <c r="M7" s="66">
        <v>7</v>
      </c>
      <c r="N7" s="32">
        <f t="shared" ref="N7:N12" si="0">SUM(C7:M7)</f>
        <v>69</v>
      </c>
    </row>
    <row r="8" spans="1:15" ht="18" thickBot="1">
      <c r="A8" s="83"/>
      <c r="B8" s="33" t="s">
        <v>2</v>
      </c>
      <c r="C8" s="66">
        <v>15</v>
      </c>
      <c r="D8" s="67">
        <v>10</v>
      </c>
      <c r="E8" s="66">
        <v>13</v>
      </c>
      <c r="F8" s="66">
        <v>7</v>
      </c>
      <c r="G8" s="66">
        <v>6</v>
      </c>
      <c r="H8" s="66">
        <v>8</v>
      </c>
      <c r="I8" s="66">
        <v>12</v>
      </c>
      <c r="J8" s="66">
        <v>8</v>
      </c>
      <c r="K8" s="66">
        <v>11</v>
      </c>
      <c r="L8" s="66">
        <v>3</v>
      </c>
      <c r="M8" s="66">
        <v>10</v>
      </c>
      <c r="N8" s="32">
        <f t="shared" si="0"/>
        <v>103</v>
      </c>
    </row>
    <row r="9" spans="1:15" ht="18" thickBot="1">
      <c r="A9" s="83"/>
      <c r="B9" s="33" t="s">
        <v>3</v>
      </c>
      <c r="C9" s="66">
        <v>0</v>
      </c>
      <c r="D9" s="66">
        <v>0</v>
      </c>
      <c r="E9" s="66">
        <v>0</v>
      </c>
      <c r="F9" s="66">
        <v>2</v>
      </c>
      <c r="G9" s="66">
        <v>0</v>
      </c>
      <c r="H9" s="66">
        <v>1</v>
      </c>
      <c r="I9" s="66">
        <v>0</v>
      </c>
      <c r="J9" s="66">
        <v>0</v>
      </c>
      <c r="K9" s="66">
        <v>3</v>
      </c>
      <c r="L9" s="66">
        <v>0</v>
      </c>
      <c r="M9" s="66">
        <v>0</v>
      </c>
      <c r="N9" s="32">
        <f t="shared" si="0"/>
        <v>6</v>
      </c>
    </row>
    <row r="10" spans="1:15" ht="18" thickBot="1">
      <c r="A10" s="83"/>
      <c r="B10" s="33" t="s">
        <v>4</v>
      </c>
      <c r="C10" s="66">
        <v>1</v>
      </c>
      <c r="D10" s="66">
        <v>0</v>
      </c>
      <c r="E10" s="66">
        <v>1</v>
      </c>
      <c r="F10" s="66">
        <v>1</v>
      </c>
      <c r="G10" s="66">
        <v>1</v>
      </c>
      <c r="H10" s="66">
        <v>1</v>
      </c>
      <c r="I10" s="66">
        <v>0</v>
      </c>
      <c r="J10" s="66">
        <v>1</v>
      </c>
      <c r="K10" s="66">
        <v>0</v>
      </c>
      <c r="L10" s="66">
        <v>0</v>
      </c>
      <c r="M10" s="66">
        <v>0</v>
      </c>
      <c r="N10" s="32">
        <f t="shared" si="0"/>
        <v>6</v>
      </c>
    </row>
    <row r="11" spans="1:15" ht="18" thickBot="1">
      <c r="A11" s="83"/>
      <c r="B11" s="33" t="s">
        <v>5</v>
      </c>
      <c r="C11" s="66">
        <v>1</v>
      </c>
      <c r="D11" s="66">
        <v>0</v>
      </c>
      <c r="E11" s="66">
        <v>1</v>
      </c>
      <c r="F11" s="66">
        <v>0</v>
      </c>
      <c r="G11" s="66">
        <v>1</v>
      </c>
      <c r="H11" s="66">
        <v>0</v>
      </c>
      <c r="I11" s="66">
        <v>1</v>
      </c>
      <c r="J11" s="66">
        <v>0</v>
      </c>
      <c r="K11" s="66">
        <v>0</v>
      </c>
      <c r="L11" s="66">
        <v>0</v>
      </c>
      <c r="M11" s="66">
        <v>2</v>
      </c>
      <c r="N11" s="32">
        <f t="shared" si="0"/>
        <v>6</v>
      </c>
    </row>
    <row r="12" spans="1:15" ht="18" thickBot="1">
      <c r="A12" s="83"/>
      <c r="B12" s="33" t="s">
        <v>6</v>
      </c>
      <c r="C12" s="66">
        <v>1</v>
      </c>
      <c r="D12" s="66">
        <v>1</v>
      </c>
      <c r="E12" s="66">
        <v>4</v>
      </c>
      <c r="F12" s="66">
        <v>4</v>
      </c>
      <c r="G12" s="66">
        <v>0</v>
      </c>
      <c r="H12" s="66">
        <v>0</v>
      </c>
      <c r="I12" s="66">
        <v>1</v>
      </c>
      <c r="J12" s="66">
        <v>3</v>
      </c>
      <c r="K12" s="66">
        <v>1</v>
      </c>
      <c r="L12" s="66">
        <v>0</v>
      </c>
      <c r="M12" s="66">
        <v>1</v>
      </c>
      <c r="N12" s="32">
        <f t="shared" si="0"/>
        <v>16</v>
      </c>
    </row>
    <row r="13" spans="1:15" ht="18" thickBot="1">
      <c r="A13" s="83"/>
      <c r="B13" s="33" t="s">
        <v>23</v>
      </c>
      <c r="C13" s="68" t="s">
        <v>51</v>
      </c>
      <c r="D13" s="66" t="s">
        <v>55</v>
      </c>
      <c r="E13" s="66" t="s">
        <v>58</v>
      </c>
      <c r="F13" s="66" t="s">
        <v>60</v>
      </c>
      <c r="G13" s="66" t="s">
        <v>63</v>
      </c>
      <c r="H13" s="66" t="s">
        <v>65</v>
      </c>
      <c r="I13" s="66" t="s">
        <v>68</v>
      </c>
      <c r="J13" s="66" t="s">
        <v>63</v>
      </c>
      <c r="K13" s="66" t="s">
        <v>71</v>
      </c>
      <c r="L13" s="66" t="s">
        <v>73</v>
      </c>
      <c r="M13" s="66" t="s">
        <v>68</v>
      </c>
      <c r="N13" s="32" t="s">
        <v>76</v>
      </c>
      <c r="O13" s="55"/>
    </row>
    <row r="14" spans="1:15" ht="18" thickBot="1">
      <c r="A14" s="83"/>
      <c r="B14" s="33" t="s">
        <v>24</v>
      </c>
      <c r="C14" s="66" t="s">
        <v>53</v>
      </c>
      <c r="D14" s="66" t="s">
        <v>53</v>
      </c>
      <c r="E14" s="66" t="s">
        <v>53</v>
      </c>
      <c r="F14" s="66" t="s">
        <v>53</v>
      </c>
      <c r="G14" s="66" t="s">
        <v>53</v>
      </c>
      <c r="H14" s="66" t="s">
        <v>53</v>
      </c>
      <c r="I14" s="66" t="s">
        <v>53</v>
      </c>
      <c r="J14" s="66" t="s">
        <v>53</v>
      </c>
      <c r="K14" s="66" t="s">
        <v>53</v>
      </c>
      <c r="L14" s="66" t="s">
        <v>53</v>
      </c>
      <c r="M14" s="66" t="s">
        <v>53</v>
      </c>
      <c r="N14" s="32" t="s">
        <v>53</v>
      </c>
    </row>
    <row r="15" spans="1:15" ht="18" thickBot="1">
      <c r="A15" s="83"/>
      <c r="B15" s="34" t="s">
        <v>10</v>
      </c>
      <c r="C15" s="69">
        <v>27</v>
      </c>
      <c r="D15" s="69">
        <v>10</v>
      </c>
      <c r="E15" s="69">
        <v>22</v>
      </c>
      <c r="F15" s="69">
        <v>6</v>
      </c>
      <c r="G15" s="69">
        <v>10</v>
      </c>
      <c r="H15" s="69">
        <v>7</v>
      </c>
      <c r="I15" s="69">
        <v>16</v>
      </c>
      <c r="J15" s="69">
        <v>7</v>
      </c>
      <c r="K15" s="69">
        <v>17</v>
      </c>
      <c r="L15" s="69">
        <v>9</v>
      </c>
      <c r="M15" s="69">
        <v>15</v>
      </c>
      <c r="N15" s="32">
        <f>SUM(C15:M15)</f>
        <v>146</v>
      </c>
    </row>
    <row r="16" spans="1:15" ht="18" thickBot="1">
      <c r="A16" s="83"/>
      <c r="B16" s="34" t="s">
        <v>26</v>
      </c>
      <c r="C16" s="69" t="s">
        <v>52</v>
      </c>
      <c r="D16" s="69" t="s">
        <v>56</v>
      </c>
      <c r="E16" s="69" t="s">
        <v>53</v>
      </c>
      <c r="F16" s="69" t="s">
        <v>61</v>
      </c>
      <c r="G16" s="69" t="s">
        <v>53</v>
      </c>
      <c r="H16" s="69" t="s">
        <v>66</v>
      </c>
      <c r="I16" s="69" t="s">
        <v>53</v>
      </c>
      <c r="J16" s="69" t="s">
        <v>60</v>
      </c>
      <c r="K16" s="69" t="s">
        <v>53</v>
      </c>
      <c r="L16" s="69" t="s">
        <v>53</v>
      </c>
      <c r="M16" s="69" t="s">
        <v>61</v>
      </c>
      <c r="N16" s="30" t="s">
        <v>75</v>
      </c>
      <c r="O16" s="55"/>
    </row>
    <row r="17" spans="1:15" ht="18" thickBot="1">
      <c r="A17" s="83"/>
      <c r="B17" s="34" t="s">
        <v>9</v>
      </c>
      <c r="C17" s="69" t="s">
        <v>50</v>
      </c>
      <c r="D17" s="69" t="s">
        <v>54</v>
      </c>
      <c r="E17" s="69" t="s">
        <v>57</v>
      </c>
      <c r="F17" s="69" t="s">
        <v>59</v>
      </c>
      <c r="G17" s="69" t="s">
        <v>62</v>
      </c>
      <c r="H17" s="69" t="s">
        <v>64</v>
      </c>
      <c r="I17" s="69" t="s">
        <v>67</v>
      </c>
      <c r="J17" s="69" t="s">
        <v>69</v>
      </c>
      <c r="K17" s="69" t="s">
        <v>70</v>
      </c>
      <c r="L17" s="69" t="s">
        <v>72</v>
      </c>
      <c r="M17" s="69" t="s">
        <v>74</v>
      </c>
      <c r="N17" s="30" t="s">
        <v>77</v>
      </c>
      <c r="O17" s="56"/>
    </row>
    <row r="19" spans="1:15" ht="16" thickBot="1"/>
    <row r="20" spans="1:15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25</v>
      </c>
      <c r="K20" s="5" t="s">
        <v>10</v>
      </c>
    </row>
    <row r="21" spans="1:15" ht="20">
      <c r="A21" s="7" t="s">
        <v>78</v>
      </c>
      <c r="B21" s="38">
        <f>AVERAGE(C26:G26)</f>
        <v>5.2</v>
      </c>
      <c r="C21" s="39">
        <f>AVERAGE(C27:G27)</f>
        <v>8.1999999999999993</v>
      </c>
      <c r="D21" s="39">
        <f>AVERAGE(C28:G28)</f>
        <v>0.6</v>
      </c>
      <c r="E21" s="39">
        <f>AVERAGE(C29:G29)</f>
        <v>0</v>
      </c>
      <c r="F21" s="39">
        <f>AVERAGE(C30:G30)</f>
        <v>0</v>
      </c>
      <c r="G21" s="39">
        <f>AVERAGE(C31:G31)</f>
        <v>1</v>
      </c>
      <c r="H21" s="40">
        <v>0.58819999999999995</v>
      </c>
      <c r="I21" s="40" t="s">
        <v>53</v>
      </c>
      <c r="J21" s="41">
        <v>0.46150000000000002</v>
      </c>
      <c r="K21" s="37">
        <f>AVERAGE(C34:G34)</f>
        <v>10.199999999999999</v>
      </c>
    </row>
    <row r="22" spans="1:15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5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5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5" ht="18" thickBot="1">
      <c r="A25" s="84" t="s">
        <v>78</v>
      </c>
      <c r="B25" s="13"/>
      <c r="C25" s="62" t="s">
        <v>11</v>
      </c>
      <c r="D25" s="62" t="s">
        <v>12</v>
      </c>
      <c r="E25" s="62" t="s">
        <v>13</v>
      </c>
      <c r="F25" s="62" t="s">
        <v>14</v>
      </c>
      <c r="G25" s="62" t="s">
        <v>15</v>
      </c>
      <c r="H25" s="52" t="s">
        <v>22</v>
      </c>
    </row>
    <row r="26" spans="1:15" ht="17">
      <c r="A26" s="85"/>
      <c r="B26" s="15" t="s">
        <v>1</v>
      </c>
      <c r="C26" s="53">
        <v>1</v>
      </c>
      <c r="D26" s="57">
        <v>11</v>
      </c>
      <c r="E26" s="57">
        <v>5</v>
      </c>
      <c r="F26" s="57">
        <v>7</v>
      </c>
      <c r="G26" s="57">
        <v>2</v>
      </c>
      <c r="H26" s="51">
        <f t="shared" ref="H26:H31" si="1">SUM(C26:G26)</f>
        <v>26</v>
      </c>
    </row>
    <row r="27" spans="1:15" ht="17">
      <c r="A27" s="85"/>
      <c r="B27" s="16" t="s">
        <v>2</v>
      </c>
      <c r="C27" s="58">
        <v>2</v>
      </c>
      <c r="D27" s="59">
        <v>10</v>
      </c>
      <c r="E27" s="58">
        <v>12</v>
      </c>
      <c r="F27" s="60">
        <v>11</v>
      </c>
      <c r="G27" s="60">
        <v>6</v>
      </c>
      <c r="H27" s="51">
        <f t="shared" si="1"/>
        <v>41</v>
      </c>
    </row>
    <row r="28" spans="1:15" ht="17">
      <c r="A28" s="85"/>
      <c r="B28" s="16" t="s">
        <v>3</v>
      </c>
      <c r="C28" s="58">
        <v>1</v>
      </c>
      <c r="D28" s="57">
        <v>0</v>
      </c>
      <c r="E28" s="60">
        <v>1</v>
      </c>
      <c r="F28" s="60">
        <v>0</v>
      </c>
      <c r="G28" s="60">
        <v>1</v>
      </c>
      <c r="H28" s="51">
        <f t="shared" si="1"/>
        <v>3</v>
      </c>
    </row>
    <row r="29" spans="1:15" ht="17">
      <c r="A29" s="85"/>
      <c r="B29" s="16" t="s">
        <v>4</v>
      </c>
      <c r="C29" s="58">
        <v>0</v>
      </c>
      <c r="D29" s="60">
        <v>0</v>
      </c>
      <c r="E29" s="60">
        <v>0</v>
      </c>
      <c r="F29" s="60">
        <v>0</v>
      </c>
      <c r="G29" s="60">
        <v>0</v>
      </c>
      <c r="H29" s="51">
        <f t="shared" si="1"/>
        <v>0</v>
      </c>
    </row>
    <row r="30" spans="1:15" ht="17">
      <c r="A30" s="85"/>
      <c r="B30" s="16" t="s">
        <v>5</v>
      </c>
      <c r="C30" s="58">
        <v>0</v>
      </c>
      <c r="D30" s="60">
        <v>0</v>
      </c>
      <c r="E30" s="60">
        <v>0</v>
      </c>
      <c r="F30" s="60">
        <v>0</v>
      </c>
      <c r="G30" s="60">
        <v>0</v>
      </c>
      <c r="H30" s="51">
        <f t="shared" si="1"/>
        <v>0</v>
      </c>
    </row>
    <row r="31" spans="1:15" ht="17">
      <c r="A31" s="85"/>
      <c r="B31" s="16" t="s">
        <v>6</v>
      </c>
      <c r="C31" s="58">
        <v>0</v>
      </c>
      <c r="D31" s="60">
        <v>3</v>
      </c>
      <c r="E31" s="60">
        <v>0</v>
      </c>
      <c r="F31" s="60">
        <v>2</v>
      </c>
      <c r="G31" s="60">
        <v>0</v>
      </c>
      <c r="H31" s="51">
        <f t="shared" si="1"/>
        <v>5</v>
      </c>
    </row>
    <row r="32" spans="1:15" ht="17">
      <c r="A32" s="85"/>
      <c r="B32" s="16" t="s">
        <v>23</v>
      </c>
      <c r="C32" s="61" t="s">
        <v>53</v>
      </c>
      <c r="D32" s="60" t="s">
        <v>81</v>
      </c>
      <c r="E32" s="60" t="s">
        <v>66</v>
      </c>
      <c r="F32" s="60" t="s">
        <v>68</v>
      </c>
      <c r="G32" s="60" t="s">
        <v>61</v>
      </c>
      <c r="H32" s="32" t="s">
        <v>86</v>
      </c>
    </row>
    <row r="33" spans="1:8" ht="18" thickBot="1">
      <c r="A33" s="85"/>
      <c r="B33" s="16" t="s">
        <v>24</v>
      </c>
      <c r="C33" s="58" t="s">
        <v>53</v>
      </c>
      <c r="D33" s="60" t="s">
        <v>53</v>
      </c>
      <c r="E33" s="60" t="s">
        <v>53</v>
      </c>
      <c r="F33" s="60" t="s">
        <v>53</v>
      </c>
      <c r="G33" s="60" t="s">
        <v>53</v>
      </c>
      <c r="H33" s="32" t="s">
        <v>53</v>
      </c>
    </row>
    <row r="34" spans="1:8" ht="18" thickBot="1">
      <c r="A34" s="85"/>
      <c r="B34" s="17" t="s">
        <v>10</v>
      </c>
      <c r="C34" s="54">
        <v>1</v>
      </c>
      <c r="D34" s="62">
        <v>16</v>
      </c>
      <c r="E34" s="62">
        <v>14</v>
      </c>
      <c r="F34" s="62">
        <v>12</v>
      </c>
      <c r="G34" s="62">
        <v>8</v>
      </c>
      <c r="H34" s="51">
        <f>SUM(C34:G34)</f>
        <v>51</v>
      </c>
    </row>
    <row r="35" spans="1:8" ht="18" thickBot="1">
      <c r="A35" s="85"/>
      <c r="B35" s="19" t="s">
        <v>26</v>
      </c>
      <c r="C35" s="63" t="s">
        <v>66</v>
      </c>
      <c r="D35" s="64" t="s">
        <v>61</v>
      </c>
      <c r="E35" s="64" t="s">
        <v>83</v>
      </c>
      <c r="F35" s="64" t="s">
        <v>60</v>
      </c>
      <c r="G35" s="64" t="s">
        <v>53</v>
      </c>
      <c r="H35" s="30" t="s">
        <v>87</v>
      </c>
    </row>
    <row r="36" spans="1:8" ht="18" thickBot="1">
      <c r="A36" s="86"/>
      <c r="B36" s="19" t="s">
        <v>9</v>
      </c>
      <c r="C36" s="63" t="s">
        <v>79</v>
      </c>
      <c r="D36" s="64" t="s">
        <v>80</v>
      </c>
      <c r="E36" s="64" t="s">
        <v>82</v>
      </c>
      <c r="F36" s="64" t="s">
        <v>84</v>
      </c>
      <c r="G36" s="64" t="s">
        <v>85</v>
      </c>
      <c r="H36" s="51" t="s">
        <v>88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J3" sqref="J3"/>
    </sheetView>
  </sheetViews>
  <sheetFormatPr baseColWidth="10" defaultRowHeight="15" x14ac:dyDescent="0"/>
  <cols>
    <col min="1" max="1" width="57.33203125" customWidth="1"/>
    <col min="2" max="2" width="12.5" customWidth="1"/>
    <col min="3" max="4" width="12.1640625" customWidth="1"/>
    <col min="5" max="5" width="13.3320312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25</v>
      </c>
      <c r="K1" s="5" t="s">
        <v>10</v>
      </c>
      <c r="L1" s="5" t="s">
        <v>93</v>
      </c>
      <c r="M1" s="6"/>
    </row>
    <row r="2" spans="1:14" ht="21" customHeight="1">
      <c r="A2" s="23" t="s">
        <v>97</v>
      </c>
      <c r="B2" s="38">
        <f>E7/L2</f>
        <v>5.9375</v>
      </c>
      <c r="C2" s="38">
        <f>E8/L2</f>
        <v>9</v>
      </c>
      <c r="D2" s="38">
        <f>E9/L2</f>
        <v>0.5625</v>
      </c>
      <c r="E2" s="38">
        <f>E10/L2</f>
        <v>0.375</v>
      </c>
      <c r="F2" s="38">
        <f>E11/L2</f>
        <v>0.375</v>
      </c>
      <c r="G2" s="38">
        <f>E12/L2</f>
        <v>1.3125</v>
      </c>
      <c r="H2" s="40">
        <v>0.60289999999999999</v>
      </c>
      <c r="I2" s="40" t="s">
        <v>53</v>
      </c>
      <c r="J2" s="41">
        <v>0.46429999999999999</v>
      </c>
      <c r="K2" s="38">
        <f>E16/L2</f>
        <v>12.3125</v>
      </c>
      <c r="L2" s="73">
        <v>16</v>
      </c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M5" s="9"/>
      <c r="N5" s="9"/>
    </row>
    <row r="6" spans="1:14" ht="18" customHeight="1" thickBot="1">
      <c r="A6" s="84" t="s">
        <v>97</v>
      </c>
      <c r="B6" s="13"/>
      <c r="C6" s="62" t="s">
        <v>89</v>
      </c>
      <c r="D6" s="62" t="s">
        <v>92</v>
      </c>
      <c r="E6" s="52" t="s">
        <v>22</v>
      </c>
    </row>
    <row r="7" spans="1:14" ht="17" customHeight="1">
      <c r="A7" s="85"/>
      <c r="B7" s="15" t="s">
        <v>1</v>
      </c>
      <c r="C7" s="57">
        <v>69</v>
      </c>
      <c r="D7" s="57">
        <v>26</v>
      </c>
      <c r="E7" s="51">
        <f t="shared" ref="E7:E12" si="0">SUM(C7:D7)</f>
        <v>95</v>
      </c>
    </row>
    <row r="8" spans="1:14" ht="17" customHeight="1">
      <c r="A8" s="85"/>
      <c r="B8" s="16" t="s">
        <v>2</v>
      </c>
      <c r="C8" s="58">
        <v>103</v>
      </c>
      <c r="D8" s="60">
        <v>41</v>
      </c>
      <c r="E8" s="51">
        <f t="shared" si="0"/>
        <v>144</v>
      </c>
    </row>
    <row r="9" spans="1:14" ht="17" customHeight="1">
      <c r="A9" s="85"/>
      <c r="B9" s="16" t="s">
        <v>3</v>
      </c>
      <c r="C9" s="53">
        <v>6</v>
      </c>
      <c r="D9" s="60">
        <v>3</v>
      </c>
      <c r="E9" s="51">
        <f t="shared" si="0"/>
        <v>9</v>
      </c>
    </row>
    <row r="10" spans="1:14" ht="17" customHeight="1">
      <c r="A10" s="85"/>
      <c r="B10" s="16" t="s">
        <v>4</v>
      </c>
      <c r="C10" s="58">
        <v>6</v>
      </c>
      <c r="D10" s="60">
        <v>0</v>
      </c>
      <c r="E10" s="51">
        <f t="shared" si="0"/>
        <v>6</v>
      </c>
    </row>
    <row r="11" spans="1:14" ht="17" customHeight="1">
      <c r="A11" s="85"/>
      <c r="B11" s="16" t="s">
        <v>5</v>
      </c>
      <c r="C11" s="58">
        <v>6</v>
      </c>
      <c r="D11" s="60">
        <v>0</v>
      </c>
      <c r="E11" s="51">
        <f t="shared" si="0"/>
        <v>6</v>
      </c>
    </row>
    <row r="12" spans="1:14" ht="17" customHeight="1">
      <c r="A12" s="85"/>
      <c r="B12" s="16" t="s">
        <v>6</v>
      </c>
      <c r="C12" s="58">
        <v>16</v>
      </c>
      <c r="D12" s="60">
        <v>5</v>
      </c>
      <c r="E12" s="51">
        <f t="shared" si="0"/>
        <v>21</v>
      </c>
    </row>
    <row r="13" spans="1:14" ht="17" customHeight="1">
      <c r="A13" s="85"/>
      <c r="B13" s="16" t="s">
        <v>23</v>
      </c>
      <c r="C13" s="53" t="s">
        <v>76</v>
      </c>
      <c r="D13" s="53" t="s">
        <v>86</v>
      </c>
      <c r="E13" s="32" t="s">
        <v>94</v>
      </c>
    </row>
    <row r="14" spans="1:14" ht="18" customHeight="1" thickBot="1">
      <c r="A14" s="85"/>
      <c r="B14" s="16" t="s">
        <v>24</v>
      </c>
      <c r="C14" s="53" t="s">
        <v>53</v>
      </c>
      <c r="D14" s="53" t="s">
        <v>53</v>
      </c>
      <c r="E14" s="32" t="s">
        <v>53</v>
      </c>
    </row>
    <row r="15" spans="1:14" ht="18" customHeight="1" thickBot="1">
      <c r="A15" s="85"/>
      <c r="B15" s="19" t="s">
        <v>26</v>
      </c>
      <c r="C15" s="54" t="s">
        <v>75</v>
      </c>
      <c r="D15" s="54" t="s">
        <v>87</v>
      </c>
      <c r="E15" s="30" t="s">
        <v>95</v>
      </c>
    </row>
    <row r="16" spans="1:14" ht="18" customHeight="1" thickBot="1">
      <c r="A16" s="85"/>
      <c r="B16" s="17" t="s">
        <v>10</v>
      </c>
      <c r="C16" s="54">
        <v>146</v>
      </c>
      <c r="D16" s="64">
        <v>51</v>
      </c>
      <c r="E16" s="51">
        <f>SUM(C16:D16)</f>
        <v>197</v>
      </c>
    </row>
    <row r="17" spans="1:5" ht="18" customHeight="1" thickBot="1">
      <c r="A17" s="86"/>
      <c r="B17" s="19" t="s">
        <v>9</v>
      </c>
      <c r="C17" s="54" t="s">
        <v>77</v>
      </c>
      <c r="D17" s="64" t="s">
        <v>88</v>
      </c>
      <c r="E17" s="30" t="s">
        <v>96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8" zoomScaleNormal="98" zoomScalePageLayoutView="98" workbookViewId="0">
      <selection activeCell="K17" sqref="A1:K17"/>
    </sheetView>
  </sheetViews>
  <sheetFormatPr baseColWidth="10" defaultRowHeight="15" x14ac:dyDescent="0"/>
  <cols>
    <col min="1" max="1" width="58.1640625" customWidth="1"/>
    <col min="8" max="8" width="14.1640625" customWidth="1"/>
    <col min="9" max="9" width="14.6640625" customWidth="1"/>
    <col min="10" max="10" width="15" customWidth="1"/>
  </cols>
  <sheetData>
    <row r="1" spans="1:13" ht="21" thickBot="1">
      <c r="A1" s="75" t="s">
        <v>0</v>
      </c>
      <c r="B1" s="76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8" t="s">
        <v>25</v>
      </c>
      <c r="K1" s="78" t="s">
        <v>10</v>
      </c>
      <c r="L1" s="22"/>
      <c r="M1" s="22"/>
    </row>
    <row r="2" spans="1:13" ht="20">
      <c r="A2" s="79" t="s">
        <v>49</v>
      </c>
      <c r="B2" s="35">
        <f>AVERAGE(C7:I7)</f>
        <v>7.7142857142857144</v>
      </c>
      <c r="C2" s="36">
        <f>AVERAGE(C8:I8)</f>
        <v>11.142857142857142</v>
      </c>
      <c r="D2" s="36">
        <f>AVERAGE(C9:I9)</f>
        <v>0.2857142857142857</v>
      </c>
      <c r="E2" s="36">
        <f>AVERAGE(C10:I10)</f>
        <v>0.7142857142857143</v>
      </c>
      <c r="F2" s="36">
        <f>AVERAGE(C11:I11)</f>
        <v>0.14285714285714285</v>
      </c>
      <c r="G2" s="36">
        <f>AVERAGE(B12:I12)</f>
        <v>1.4285714285714286</v>
      </c>
      <c r="H2" s="80">
        <v>0.43480000000000002</v>
      </c>
      <c r="I2" s="82">
        <v>0</v>
      </c>
      <c r="J2" s="81">
        <v>0.48280000000000001</v>
      </c>
      <c r="K2" s="36">
        <f>AVERAGE(C16:I16)</f>
        <v>12.571428571428571</v>
      </c>
      <c r="L2" s="22"/>
      <c r="M2" s="22"/>
    </row>
    <row r="3" spans="1:13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</row>
    <row r="4" spans="1:13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</row>
    <row r="5" spans="1:13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9" thickBot="1">
      <c r="A6" s="83" t="s">
        <v>49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30" t="s">
        <v>22</v>
      </c>
      <c r="K6" s="25"/>
    </row>
    <row r="7" spans="1:13" ht="19" thickBot="1">
      <c r="A7" s="83"/>
      <c r="B7" s="31" t="s">
        <v>1</v>
      </c>
      <c r="C7" s="53">
        <v>7</v>
      </c>
      <c r="D7" s="53">
        <v>18</v>
      </c>
      <c r="E7" s="53">
        <v>11</v>
      </c>
      <c r="F7" s="53">
        <v>4</v>
      </c>
      <c r="G7" s="53">
        <v>2</v>
      </c>
      <c r="H7" s="53">
        <v>6</v>
      </c>
      <c r="I7" s="53">
        <v>6</v>
      </c>
      <c r="J7" s="32">
        <f t="shared" ref="J7:J12" si="0">SUM(C7:I7)</f>
        <v>54</v>
      </c>
      <c r="K7" s="25"/>
    </row>
    <row r="8" spans="1:13" ht="19" thickBot="1">
      <c r="A8" s="83"/>
      <c r="B8" s="33" t="s">
        <v>2</v>
      </c>
      <c r="C8" s="53">
        <v>12</v>
      </c>
      <c r="D8" s="59">
        <v>17</v>
      </c>
      <c r="E8" s="53">
        <v>16</v>
      </c>
      <c r="F8" s="53">
        <v>13</v>
      </c>
      <c r="G8" s="53">
        <v>9</v>
      </c>
      <c r="H8" s="53">
        <v>6</v>
      </c>
      <c r="I8" s="53">
        <v>5</v>
      </c>
      <c r="J8" s="32">
        <f t="shared" si="0"/>
        <v>78</v>
      </c>
      <c r="K8" s="25"/>
    </row>
    <row r="9" spans="1:13" ht="19" thickBot="1">
      <c r="A9" s="83"/>
      <c r="B9" s="33" t="s">
        <v>3</v>
      </c>
      <c r="C9" s="53">
        <v>0</v>
      </c>
      <c r="D9" s="53">
        <v>1</v>
      </c>
      <c r="E9" s="53">
        <v>1</v>
      </c>
      <c r="F9" s="53">
        <v>0</v>
      </c>
      <c r="G9" s="53">
        <v>0</v>
      </c>
      <c r="H9" s="53">
        <v>0</v>
      </c>
      <c r="I9" s="53">
        <v>0</v>
      </c>
      <c r="J9" s="32">
        <f t="shared" si="0"/>
        <v>2</v>
      </c>
      <c r="K9" s="25"/>
    </row>
    <row r="10" spans="1:13" ht="19" thickBot="1">
      <c r="A10" s="83"/>
      <c r="B10" s="33" t="s">
        <v>4</v>
      </c>
      <c r="C10" s="53">
        <v>0</v>
      </c>
      <c r="D10" s="53">
        <v>1</v>
      </c>
      <c r="E10" s="53">
        <v>0</v>
      </c>
      <c r="F10" s="53">
        <v>1</v>
      </c>
      <c r="G10" s="53">
        <v>1</v>
      </c>
      <c r="H10" s="53">
        <v>2</v>
      </c>
      <c r="I10" s="53">
        <v>0</v>
      </c>
      <c r="J10" s="32">
        <f t="shared" si="0"/>
        <v>5</v>
      </c>
      <c r="K10" s="25"/>
    </row>
    <row r="11" spans="1:13" ht="19" thickBot="1">
      <c r="A11" s="83"/>
      <c r="B11" s="33" t="s">
        <v>5</v>
      </c>
      <c r="C11" s="53">
        <v>1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32">
        <f t="shared" si="0"/>
        <v>1</v>
      </c>
      <c r="K11" s="25"/>
    </row>
    <row r="12" spans="1:13" ht="19" thickBot="1">
      <c r="A12" s="83"/>
      <c r="B12" s="33" t="s">
        <v>6</v>
      </c>
      <c r="C12" s="53">
        <v>2</v>
      </c>
      <c r="D12" s="53">
        <v>1</v>
      </c>
      <c r="E12" s="53">
        <v>2</v>
      </c>
      <c r="F12" s="53">
        <v>1</v>
      </c>
      <c r="G12" s="53">
        <v>0</v>
      </c>
      <c r="H12" s="53">
        <v>2</v>
      </c>
      <c r="I12" s="53">
        <v>2</v>
      </c>
      <c r="J12" s="32">
        <f t="shared" si="0"/>
        <v>10</v>
      </c>
      <c r="K12" s="25"/>
    </row>
    <row r="13" spans="1:13" ht="19" thickBot="1">
      <c r="A13" s="83"/>
      <c r="B13" s="33" t="s">
        <v>23</v>
      </c>
      <c r="C13" s="74" t="s">
        <v>66</v>
      </c>
      <c r="D13" s="53" t="s">
        <v>101</v>
      </c>
      <c r="E13" s="53" t="s">
        <v>104</v>
      </c>
      <c r="F13" s="53" t="s">
        <v>106</v>
      </c>
      <c r="G13" s="53" t="s">
        <v>66</v>
      </c>
      <c r="H13" s="53" t="s">
        <v>68</v>
      </c>
      <c r="I13" s="53" t="s">
        <v>52</v>
      </c>
      <c r="J13" s="32" t="s">
        <v>112</v>
      </c>
      <c r="K13" s="25"/>
    </row>
    <row r="14" spans="1:13" ht="19" thickBot="1">
      <c r="A14" s="83"/>
      <c r="B14" s="33" t="s">
        <v>24</v>
      </c>
      <c r="C14" s="53" t="s">
        <v>53</v>
      </c>
      <c r="D14" s="53" t="s">
        <v>53</v>
      </c>
      <c r="E14" s="53" t="s">
        <v>65</v>
      </c>
      <c r="F14" s="53" t="s">
        <v>53</v>
      </c>
      <c r="G14" s="53" t="s">
        <v>53</v>
      </c>
      <c r="H14" s="53" t="s">
        <v>53</v>
      </c>
      <c r="I14" s="53" t="s">
        <v>53</v>
      </c>
      <c r="J14" s="32" t="s">
        <v>65</v>
      </c>
      <c r="K14" s="25"/>
    </row>
    <row r="15" spans="1:13" ht="19" thickBot="1">
      <c r="A15" s="83"/>
      <c r="B15" s="34" t="s">
        <v>26</v>
      </c>
      <c r="C15" s="54" t="s">
        <v>99</v>
      </c>
      <c r="D15" s="54" t="s">
        <v>102</v>
      </c>
      <c r="E15" s="54" t="s">
        <v>61</v>
      </c>
      <c r="F15" s="54" t="s">
        <v>107</v>
      </c>
      <c r="G15" s="54" t="s">
        <v>53</v>
      </c>
      <c r="H15" s="54" t="s">
        <v>110</v>
      </c>
      <c r="I15" s="54" t="s">
        <v>55</v>
      </c>
      <c r="J15" s="30" t="s">
        <v>113</v>
      </c>
      <c r="K15" s="25"/>
    </row>
    <row r="16" spans="1:13" ht="19" thickBot="1">
      <c r="A16" s="83"/>
      <c r="B16" s="34" t="s">
        <v>10</v>
      </c>
      <c r="C16" s="54">
        <v>12</v>
      </c>
      <c r="D16" s="54">
        <v>27</v>
      </c>
      <c r="E16" s="54">
        <v>18</v>
      </c>
      <c r="F16" s="54">
        <v>10</v>
      </c>
      <c r="G16" s="54">
        <v>9</v>
      </c>
      <c r="H16" s="54">
        <v>8</v>
      </c>
      <c r="I16" s="54">
        <v>4</v>
      </c>
      <c r="J16" s="32">
        <f>SUM(C16:I16)</f>
        <v>88</v>
      </c>
      <c r="K16" s="25"/>
    </row>
    <row r="17" spans="1:11" ht="19" thickBot="1">
      <c r="A17" s="83"/>
      <c r="B17" s="34" t="s">
        <v>9</v>
      </c>
      <c r="C17" s="54" t="s">
        <v>98</v>
      </c>
      <c r="D17" s="54" t="s">
        <v>100</v>
      </c>
      <c r="E17" s="54" t="s">
        <v>103</v>
      </c>
      <c r="F17" s="54" t="s">
        <v>105</v>
      </c>
      <c r="G17" s="54" t="s">
        <v>108</v>
      </c>
      <c r="H17" s="54" t="s">
        <v>109</v>
      </c>
      <c r="I17" s="54" t="s">
        <v>116</v>
      </c>
      <c r="J17" s="30" t="s">
        <v>111</v>
      </c>
      <c r="K17" s="25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9" sqref="K9"/>
    </sheetView>
  </sheetViews>
  <sheetFormatPr baseColWidth="10" defaultRowHeight="15" x14ac:dyDescent="0"/>
  <cols>
    <col min="1" max="1" width="57.83203125" customWidth="1"/>
    <col min="5" max="5" width="13.1640625" customWidth="1"/>
    <col min="9" max="9" width="12" customWidth="1"/>
    <col min="10" max="10" width="13.83203125" customWidth="1"/>
    <col min="11" max="11" width="12.6640625" customWidth="1"/>
  </cols>
  <sheetData>
    <row r="1" spans="1:11" ht="20" thickBot="1">
      <c r="A1" s="87" t="s">
        <v>0</v>
      </c>
      <c r="B1" s="88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  <c r="H1" s="89" t="s">
        <v>7</v>
      </c>
      <c r="I1" s="89" t="s">
        <v>8</v>
      </c>
      <c r="J1" s="90" t="s">
        <v>25</v>
      </c>
      <c r="K1" s="90" t="s">
        <v>10</v>
      </c>
    </row>
    <row r="2" spans="1:11" ht="19">
      <c r="A2" s="91" t="s">
        <v>117</v>
      </c>
      <c r="B2" s="92">
        <f>AVERAGE(C7:D7)</f>
        <v>6.5</v>
      </c>
      <c r="C2" s="93">
        <f>AVERAGE(C8:D8)</f>
        <v>15.5</v>
      </c>
      <c r="D2" s="93">
        <f>AVERAGE(C9:D9)</f>
        <v>0</v>
      </c>
      <c r="E2" s="93">
        <f>AVERAGE(C10:D10)</f>
        <v>0</v>
      </c>
      <c r="F2" s="93">
        <f>AVERAGE(C11:D11)</f>
        <v>0</v>
      </c>
      <c r="G2" s="93">
        <f>AVERAGE(B12:D12)</f>
        <v>1.5</v>
      </c>
      <c r="H2" s="94" t="s">
        <v>123</v>
      </c>
      <c r="I2" s="95">
        <v>0</v>
      </c>
      <c r="J2" s="96">
        <v>0.25</v>
      </c>
      <c r="K2" s="93">
        <f>AVERAGE(C16:D16)</f>
        <v>13.5</v>
      </c>
    </row>
    <row r="3" spans="1:11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</row>
    <row r="4" spans="1:11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</row>
    <row r="5" spans="1:11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9" thickBot="1">
      <c r="A6" s="83" t="s">
        <v>117</v>
      </c>
      <c r="B6" s="29"/>
      <c r="C6" s="14" t="s">
        <v>11</v>
      </c>
      <c r="D6" s="14" t="s">
        <v>12</v>
      </c>
      <c r="E6" s="30" t="s">
        <v>22</v>
      </c>
      <c r="F6" s="25"/>
    </row>
    <row r="7" spans="1:11" ht="19" thickBot="1">
      <c r="A7" s="83"/>
      <c r="B7" s="31" t="s">
        <v>1</v>
      </c>
      <c r="C7" s="53">
        <v>9</v>
      </c>
      <c r="D7" s="53">
        <v>4</v>
      </c>
      <c r="E7" s="32">
        <f>SUM(C7:D7)</f>
        <v>13</v>
      </c>
      <c r="F7" s="25"/>
    </row>
    <row r="8" spans="1:11" ht="19" thickBot="1">
      <c r="A8" s="83"/>
      <c r="B8" s="33" t="s">
        <v>2</v>
      </c>
      <c r="C8" s="53">
        <v>15</v>
      </c>
      <c r="D8" s="59">
        <v>16</v>
      </c>
      <c r="E8" s="32">
        <f>SUM(C8:D8)</f>
        <v>31</v>
      </c>
      <c r="F8" s="25"/>
    </row>
    <row r="9" spans="1:11" ht="19" thickBot="1">
      <c r="A9" s="83"/>
      <c r="B9" s="33" t="s">
        <v>3</v>
      </c>
      <c r="C9" s="53">
        <v>0</v>
      </c>
      <c r="D9" s="53">
        <v>0</v>
      </c>
      <c r="E9" s="32">
        <f>SUM(C9:D9)</f>
        <v>0</v>
      </c>
      <c r="F9" s="25"/>
    </row>
    <row r="10" spans="1:11" ht="19" thickBot="1">
      <c r="A10" s="83"/>
      <c r="B10" s="33" t="s">
        <v>4</v>
      </c>
      <c r="C10" s="53">
        <v>0</v>
      </c>
      <c r="D10" s="53">
        <v>0</v>
      </c>
      <c r="E10" s="32">
        <f>SUM(C10:D10)</f>
        <v>0</v>
      </c>
      <c r="F10" s="25"/>
    </row>
    <row r="11" spans="1:11" ht="19" thickBot="1">
      <c r="A11" s="83"/>
      <c r="B11" s="33" t="s">
        <v>5</v>
      </c>
      <c r="C11" s="53">
        <v>0</v>
      </c>
      <c r="D11" s="53">
        <v>0</v>
      </c>
      <c r="E11" s="32">
        <f>SUM(C11:D11)</f>
        <v>0</v>
      </c>
      <c r="F11" s="25"/>
    </row>
    <row r="12" spans="1:11" ht="19" thickBot="1">
      <c r="A12" s="83"/>
      <c r="B12" s="33" t="s">
        <v>6</v>
      </c>
      <c r="C12" s="53">
        <v>2</v>
      </c>
      <c r="D12" s="53">
        <v>1</v>
      </c>
      <c r="E12" s="32">
        <f>SUM(C12:D12)</f>
        <v>3</v>
      </c>
      <c r="F12" s="25"/>
    </row>
    <row r="13" spans="1:11" ht="19" thickBot="1">
      <c r="A13" s="83"/>
      <c r="B13" s="33" t="s">
        <v>23</v>
      </c>
      <c r="C13" s="74" t="s">
        <v>119</v>
      </c>
      <c r="D13" s="53" t="s">
        <v>55</v>
      </c>
      <c r="E13" s="32" t="s">
        <v>121</v>
      </c>
      <c r="F13" s="25"/>
    </row>
    <row r="14" spans="1:11" ht="19" thickBot="1">
      <c r="A14" s="83"/>
      <c r="B14" s="33" t="s">
        <v>24</v>
      </c>
      <c r="C14" s="53" t="s">
        <v>65</v>
      </c>
      <c r="D14" s="53" t="s">
        <v>53</v>
      </c>
      <c r="E14" s="32" t="s">
        <v>65</v>
      </c>
      <c r="F14" s="25"/>
    </row>
    <row r="15" spans="1:11" ht="19" thickBot="1">
      <c r="A15" s="83"/>
      <c r="B15" s="34" t="s">
        <v>26</v>
      </c>
      <c r="C15" s="54" t="s">
        <v>61</v>
      </c>
      <c r="D15" s="54" t="s">
        <v>110</v>
      </c>
      <c r="E15" s="30" t="s">
        <v>66</v>
      </c>
      <c r="F15" s="25"/>
    </row>
    <row r="16" spans="1:11" ht="19" thickBot="1">
      <c r="A16" s="83"/>
      <c r="B16" s="34" t="s">
        <v>10</v>
      </c>
      <c r="C16" s="54">
        <v>14</v>
      </c>
      <c r="D16" s="54">
        <v>13</v>
      </c>
      <c r="E16" s="32">
        <f>SUM(C16:D16)</f>
        <v>27</v>
      </c>
      <c r="F16" s="25"/>
    </row>
    <row r="17" spans="1:6" ht="19" thickBot="1">
      <c r="A17" s="83"/>
      <c r="B17" s="34" t="s">
        <v>9</v>
      </c>
      <c r="C17" s="54" t="s">
        <v>118</v>
      </c>
      <c r="D17" s="54" t="s">
        <v>120</v>
      </c>
      <c r="E17" s="30" t="s">
        <v>122</v>
      </c>
      <c r="F17" s="25"/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ABL(15-16)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2017-06-20T11:11:57Z</dcterms:modified>
</cp:coreProperties>
</file>