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781" activeTab="4"/>
  </bookViews>
  <sheets>
    <sheet name="Лучшие показатели" sheetId="5" r:id="rId1"/>
    <sheet name="Сезон(2015-16)" sheetId="2" r:id="rId2"/>
    <sheet name="Общий" sheetId="8" r:id="rId3"/>
    <sheet name="ABL(2016-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0" l="1"/>
  <c r="H12" i="10"/>
  <c r="H11" i="10"/>
  <c r="H10" i="10"/>
  <c r="H9" i="10"/>
  <c r="H8" i="10"/>
  <c r="H7" i="10"/>
  <c r="K2" i="10"/>
  <c r="G2" i="10"/>
  <c r="F2" i="10"/>
  <c r="E2" i="10"/>
  <c r="D2" i="10"/>
  <c r="C2" i="10"/>
  <c r="B2" i="10"/>
  <c r="G16" i="8"/>
  <c r="H72" i="2"/>
  <c r="H69" i="2"/>
  <c r="H68" i="2"/>
  <c r="H67" i="2"/>
  <c r="H66" i="2"/>
  <c r="H65" i="2"/>
  <c r="H64" i="2"/>
  <c r="K59" i="2"/>
  <c r="G59" i="2"/>
  <c r="F59" i="2"/>
  <c r="E59" i="2"/>
  <c r="D59" i="2"/>
  <c r="C59" i="2"/>
  <c r="B59" i="2"/>
  <c r="F53" i="2"/>
  <c r="F50" i="2"/>
  <c r="F49" i="2"/>
  <c r="F48" i="2"/>
  <c r="F47" i="2"/>
  <c r="F46" i="2"/>
  <c r="F45" i="2"/>
  <c r="K40" i="2"/>
  <c r="G40" i="2"/>
  <c r="F40" i="2"/>
  <c r="E40" i="2"/>
  <c r="D40" i="2"/>
  <c r="C40" i="2"/>
  <c r="B40" i="2"/>
  <c r="J34" i="2"/>
  <c r="J31" i="2"/>
  <c r="J30" i="2"/>
  <c r="J29" i="2"/>
  <c r="J28" i="2"/>
  <c r="J27" i="2"/>
  <c r="J26" i="2"/>
  <c r="K21" i="2"/>
  <c r="G21" i="2"/>
  <c r="F21" i="2"/>
  <c r="E21" i="2"/>
  <c r="D21" i="2"/>
  <c r="C21" i="2"/>
  <c r="B21" i="2"/>
  <c r="N16" i="9"/>
  <c r="N12" i="9"/>
  <c r="N11" i="9"/>
  <c r="N10" i="9"/>
  <c r="N9" i="9"/>
  <c r="N8" i="9"/>
  <c r="N7" i="9"/>
  <c r="K2" i="9"/>
  <c r="G2" i="9"/>
  <c r="F2" i="9"/>
  <c r="E2" i="9"/>
  <c r="D2" i="9"/>
  <c r="C2" i="9"/>
  <c r="B2" i="9"/>
  <c r="G12" i="8"/>
  <c r="G11" i="8"/>
  <c r="G10" i="8"/>
  <c r="G9" i="8"/>
  <c r="G8" i="8"/>
  <c r="G7" i="8"/>
  <c r="K2" i="8"/>
  <c r="G2" i="8"/>
  <c r="F2" i="8"/>
  <c r="E2" i="8"/>
  <c r="D2" i="8"/>
  <c r="C2" i="8"/>
  <c r="B2" i="8"/>
  <c r="K7" i="2"/>
  <c r="K8" i="2"/>
  <c r="K9" i="2"/>
  <c r="K10" i="2"/>
  <c r="K11" i="2"/>
  <c r="K12" i="2"/>
  <c r="K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<sst xmlns="http://schemas.openxmlformats.org/spreadsheetml/2006/main" count="475" uniqueCount="160">
  <si>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</si>
  <si>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</si>
  <si>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</si>
  <si>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</si>
  <si>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</si>
  <si>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</si>
  <si>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</si>
  <si>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</si>
  <si>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</si>
  <si>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</si>
  <si>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</si>
  <si>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</si>
  <si>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</si>
  <si>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</si>
  <si>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</si>
  <si>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</si>
  <si>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</si>
  <si>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</si>
  <si>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</si>
  <si>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</si>
  <si>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</si>
  <si>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</si>
  <si>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</si>
  <si>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</si>
  <si>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</si>
  <si>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</si>
  <si>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</si>
  <si>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</si>
  <si>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</si>
  <si>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</si>
  <si>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</si>
  <si>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</si>
  <si>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</si>
  <si>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</si>
  <si>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</si>
  <si>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</si>
  <si>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</si>
  <si>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</si>
  <si>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</si>
  <si>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</si>
  <si>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</si>
  <si>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</si>
  <si>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</si>
  <si>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</si>
  <si>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</si>
  <si>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Сергей Ковальчук</t>
  </si>
  <si>
    <t>Сергей Ковальчук  (2015-2016г) (Aval) ABL</t>
  </si>
  <si>
    <t>39;26</t>
  </si>
  <si>
    <t>2\3</t>
  </si>
  <si>
    <t>0\6</t>
  </si>
  <si>
    <t>3\6</t>
  </si>
  <si>
    <t>31;01</t>
  </si>
  <si>
    <t>6\10</t>
  </si>
  <si>
    <t>1\9</t>
  </si>
  <si>
    <t>1\2</t>
  </si>
  <si>
    <t>40;00</t>
  </si>
  <si>
    <t>4\11</t>
  </si>
  <si>
    <t>3\9</t>
  </si>
  <si>
    <t>0\1</t>
  </si>
  <si>
    <t>33;45</t>
  </si>
  <si>
    <t>0\5</t>
  </si>
  <si>
    <t>32;05</t>
  </si>
  <si>
    <t>4\6</t>
  </si>
  <si>
    <t>30;32</t>
  </si>
  <si>
    <t>1\6</t>
  </si>
  <si>
    <t>-</t>
  </si>
  <si>
    <t>32;00</t>
  </si>
  <si>
    <t>3\5</t>
  </si>
  <si>
    <t>33;38</t>
  </si>
  <si>
    <t>2\6</t>
  </si>
  <si>
    <t>20\44</t>
  </si>
  <si>
    <t>15\50</t>
  </si>
  <si>
    <t>7\14</t>
  </si>
  <si>
    <t>272;27</t>
  </si>
  <si>
    <t>Сергей Ковальчук  (2016г) (Aval) UaBA</t>
  </si>
  <si>
    <t>0\2</t>
  </si>
  <si>
    <t>0\3</t>
  </si>
  <si>
    <t>25;05</t>
  </si>
  <si>
    <t>1\1</t>
  </si>
  <si>
    <t>2\5</t>
  </si>
  <si>
    <t>31;21</t>
  </si>
  <si>
    <t>4\7</t>
  </si>
  <si>
    <t>0\4</t>
  </si>
  <si>
    <t>30;28</t>
  </si>
  <si>
    <t>36;48</t>
  </si>
  <si>
    <t>2\4</t>
  </si>
  <si>
    <t>4\10</t>
  </si>
  <si>
    <t>37;19</t>
  </si>
  <si>
    <t>3\8</t>
  </si>
  <si>
    <t>4\4</t>
  </si>
  <si>
    <t>37;26</t>
  </si>
  <si>
    <t>238;27</t>
  </si>
  <si>
    <t>8\22</t>
  </si>
  <si>
    <t>9\38</t>
  </si>
  <si>
    <t>ABL</t>
  </si>
  <si>
    <t>2015-2016</t>
  </si>
  <si>
    <t>UaBA</t>
  </si>
  <si>
    <t>66,67% (4\6)</t>
  </si>
  <si>
    <t>100% (4\4)</t>
  </si>
  <si>
    <t>Сергей Ковальчук  (2016г) (Aval) Summer Cup</t>
  </si>
  <si>
    <t>15;51</t>
  </si>
  <si>
    <t>21;27</t>
  </si>
  <si>
    <t>1\3</t>
  </si>
  <si>
    <t>13;22</t>
  </si>
  <si>
    <t>50;40</t>
  </si>
  <si>
    <t>Сергей Ковальчук  (2016г) (Aval) СуперКубок</t>
  </si>
  <si>
    <t>1\5</t>
  </si>
  <si>
    <t>1\4</t>
  </si>
  <si>
    <t>27;50</t>
  </si>
  <si>
    <t>30;00</t>
  </si>
  <si>
    <t>6\8</t>
  </si>
  <si>
    <t>36;42</t>
  </si>
  <si>
    <t>164;53</t>
  </si>
  <si>
    <t>9\17</t>
  </si>
  <si>
    <t>6\14</t>
  </si>
  <si>
    <t>3\11</t>
  </si>
  <si>
    <t>СуперКубок</t>
  </si>
  <si>
    <t>Game</t>
  </si>
  <si>
    <t>S. Cup</t>
  </si>
  <si>
    <t>С.Кубок</t>
  </si>
  <si>
    <t xml:space="preserve">Сергей Ковальчук  (2015-2016г) (Aval) </t>
  </si>
  <si>
    <t>Gm9</t>
  </si>
  <si>
    <t>Gm10</t>
  </si>
  <si>
    <t>Gm11</t>
  </si>
  <si>
    <t>Сергей Ковальчук  (2016-2017г) (Aval) ABL</t>
  </si>
  <si>
    <t>38\86</t>
  </si>
  <si>
    <t>31\105</t>
  </si>
  <si>
    <t>14\29</t>
  </si>
  <si>
    <t>726м 27с</t>
  </si>
  <si>
    <t>2\2</t>
  </si>
  <si>
    <t>3\7</t>
  </si>
  <si>
    <t>46;29</t>
  </si>
  <si>
    <t>3\13</t>
  </si>
  <si>
    <t>3\4</t>
  </si>
  <si>
    <t>32;14</t>
  </si>
  <si>
    <t>36;41</t>
  </si>
  <si>
    <t>37;30</t>
  </si>
  <si>
    <t>6\7</t>
  </si>
  <si>
    <t>3\12</t>
  </si>
  <si>
    <t>30;30</t>
  </si>
  <si>
    <t>20\75</t>
  </si>
  <si>
    <t>10\14</t>
  </si>
  <si>
    <t>413м 24с</t>
  </si>
  <si>
    <t>16\34</t>
  </si>
  <si>
    <t>2016-2017</t>
  </si>
  <si>
    <t>46м 29с</t>
  </si>
  <si>
    <t>Сергей Ковальчук  (2017г) (Aval) UaBA</t>
  </si>
  <si>
    <t>26;51</t>
  </si>
  <si>
    <t>37;11</t>
  </si>
  <si>
    <t>31;15</t>
  </si>
  <si>
    <t>36;45</t>
  </si>
  <si>
    <t>169м 55с</t>
  </si>
  <si>
    <t>36;53</t>
  </si>
  <si>
    <t>3\3</t>
  </si>
  <si>
    <t>10\19</t>
  </si>
  <si>
    <t>10\26</t>
  </si>
  <si>
    <t>52,63%</t>
  </si>
  <si>
    <t>38,46%</t>
  </si>
  <si>
    <t>33,33%</t>
  </si>
  <si>
    <t>100% (3\3)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</si>
</sst>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3"/>
      <name val="Arial"/>
    </font>
    <font>
      <b/>
      <i/>
      <sz val="16"/>
      <color rgb="FF000000"/>
      <name val="Arial"/>
    </font>
    <font>
      <sz val="16"/>
      <color theme="1"/>
      <name val="Calibri"/>
      <family val="2"/>
      <charset val="204"/>
      <scheme val="minor"/>
    </font>
    <font>
      <b/>
      <i/>
      <sz val="15"/>
      <color rgb="FF000000"/>
      <name val="Calibri"/>
    </font>
    <font>
      <b/>
      <i/>
      <sz val="15"/>
      <color rgb="FFFFFFFF"/>
      <name val="Calibri"/>
      <scheme val="minor"/>
    </font>
    <font>
      <b/>
      <i/>
      <sz val="15"/>
      <name val="Calibri"/>
      <scheme val="minor"/>
    </font>
    <font>
      <b/>
      <i/>
      <sz val="15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1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8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9" fontId="27" fillId="0" borderId="18" xfId="0" applyNumberFormat="1" applyFont="1" applyBorder="1" applyAlignment="1">
      <alignment horizontal="center"/>
    </xf>
    <xf numFmtId="10" fontId="27" fillId="0" borderId="18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8" fillId="0" borderId="0" xfId="0" applyFont="1"/>
    <xf numFmtId="0" fontId="29" fillId="0" borderId="6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/>
    </xf>
    <xf numFmtId="49" fontId="31" fillId="0" borderId="2" xfId="0" applyNumberFormat="1" applyFont="1" applyBorder="1" applyAlignment="1">
      <alignment horizontal="center"/>
    </xf>
    <xf numFmtId="49" fontId="31" fillId="0" borderId="19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164" fontId="32" fillId="0" borderId="23" xfId="0" applyNumberFormat="1" applyFont="1" applyBorder="1" applyAlignment="1">
      <alignment horizontal="center"/>
    </xf>
    <xf numFmtId="164" fontId="32" fillId="0" borderId="24" xfId="0" applyNumberFormat="1" applyFont="1" applyBorder="1" applyAlignment="1">
      <alignment horizontal="center"/>
    </xf>
    <xf numFmtId="9" fontId="32" fillId="0" borderId="18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10" fontId="31" fillId="0" borderId="10" xfId="0" applyNumberFormat="1" applyFont="1" applyBorder="1" applyAlignment="1">
      <alignment horizontal="center"/>
    </xf>
    <xf numFmtId="16" fontId="21" fillId="0" borderId="16" xfId="0" applyNumberFormat="1" applyFont="1" applyBorder="1" applyAlignment="1">
      <alignment horizontal="center"/>
    </xf>
  </cellXfs>
  <cellStyles count="21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9" sqref="C9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5" t="s">
        <v>45</v>
      </c>
    </row>
    <row r="2" spans="1:7" ht="27" customHeight="1"/>
    <row r="4" spans="1:7" s="40" customFormat="1" ht="18">
      <c r="A4" s="40" t="s">
        <v>41</v>
      </c>
      <c r="B4" s="41" t="s">
        <v>24</v>
      </c>
      <c r="C4" s="41" t="s">
        <v>43</v>
      </c>
      <c r="D4" s="41" t="s">
        <v>44</v>
      </c>
      <c r="E4" s="41"/>
      <c r="F4" s="41"/>
      <c r="G4" s="41"/>
    </row>
    <row r="5" spans="1:7" s="40" customFormat="1" ht="18">
      <c r="A5" s="42" t="s">
        <v>25</v>
      </c>
      <c r="B5" s="69" t="s">
        <v>145</v>
      </c>
      <c r="C5" s="47" t="s">
        <v>116</v>
      </c>
      <c r="D5" s="46">
        <v>2016</v>
      </c>
      <c r="E5" s="43"/>
      <c r="F5" s="44"/>
      <c r="G5" s="42"/>
    </row>
    <row r="6" spans="1:7" s="40" customFormat="1" ht="18">
      <c r="A6" s="42" t="s">
        <v>26</v>
      </c>
      <c r="B6" s="41">
        <v>6</v>
      </c>
      <c r="C6" s="47" t="s">
        <v>94</v>
      </c>
      <c r="D6" s="46" t="s">
        <v>144</v>
      </c>
      <c r="E6" s="42"/>
      <c r="F6" s="44"/>
      <c r="G6" s="42"/>
    </row>
    <row r="7" spans="1:7" s="40" customFormat="1" ht="18">
      <c r="A7" s="42" t="s">
        <v>27</v>
      </c>
      <c r="B7" s="41">
        <v>11</v>
      </c>
      <c r="C7" s="47" t="s">
        <v>94</v>
      </c>
      <c r="D7" s="46" t="s">
        <v>95</v>
      </c>
      <c r="E7" s="42"/>
      <c r="F7" s="44"/>
      <c r="G7" s="42"/>
    </row>
    <row r="8" spans="1:7" s="40" customFormat="1" ht="18">
      <c r="A8" s="42" t="s">
        <v>28</v>
      </c>
      <c r="B8" s="48" t="s">
        <v>159</v>
      </c>
      <c r="C8" s="47" t="s">
        <v>96</v>
      </c>
      <c r="D8" s="46">
        <v>2017</v>
      </c>
      <c r="E8" s="42"/>
      <c r="F8" s="44"/>
      <c r="G8" s="42"/>
    </row>
    <row r="9" spans="1:7" s="40" customFormat="1" ht="18">
      <c r="A9" s="42" t="s">
        <v>29</v>
      </c>
      <c r="B9" s="41">
        <v>4</v>
      </c>
      <c r="C9" s="47" t="s">
        <v>96</v>
      </c>
      <c r="D9" s="46">
        <v>2017</v>
      </c>
      <c r="E9" s="42"/>
      <c r="F9" s="44"/>
      <c r="G9" s="42"/>
    </row>
    <row r="10" spans="1:7" s="40" customFormat="1" ht="18">
      <c r="A10" s="42" t="s">
        <v>30</v>
      </c>
      <c r="B10" s="41">
        <v>13</v>
      </c>
      <c r="C10" s="47" t="s">
        <v>94</v>
      </c>
      <c r="D10" s="46" t="s">
        <v>144</v>
      </c>
      <c r="E10" s="42"/>
      <c r="F10" s="44"/>
      <c r="G10" s="42"/>
    </row>
    <row r="11" spans="1:7" s="40" customFormat="1" ht="18">
      <c r="A11" s="42" t="s">
        <v>31</v>
      </c>
      <c r="B11" s="48" t="s">
        <v>97</v>
      </c>
      <c r="C11" s="47" t="s">
        <v>94</v>
      </c>
      <c r="D11" s="46" t="s">
        <v>95</v>
      </c>
      <c r="E11" s="42"/>
      <c r="F11" s="44"/>
      <c r="G11" s="42"/>
    </row>
    <row r="12" spans="1:7" s="40" customFormat="1" ht="18">
      <c r="A12" s="42" t="s">
        <v>32</v>
      </c>
      <c r="B12" s="41">
        <v>4</v>
      </c>
      <c r="C12" s="47" t="s">
        <v>96</v>
      </c>
      <c r="D12" s="46">
        <v>2016</v>
      </c>
      <c r="E12" s="42"/>
      <c r="F12" s="44"/>
      <c r="G12" s="42"/>
    </row>
    <row r="13" spans="1:7" s="40" customFormat="1" ht="18">
      <c r="A13" s="42" t="s">
        <v>33</v>
      </c>
      <c r="B13" s="41">
        <v>6</v>
      </c>
      <c r="C13" s="47" t="s">
        <v>94</v>
      </c>
      <c r="D13" s="46" t="s">
        <v>95</v>
      </c>
      <c r="E13" s="42"/>
      <c r="F13" s="44"/>
      <c r="G13" s="42"/>
    </row>
    <row r="14" spans="1:7" s="40" customFormat="1" ht="18">
      <c r="A14" s="42" t="s">
        <v>34</v>
      </c>
      <c r="B14" s="48" t="s">
        <v>98</v>
      </c>
      <c r="C14" s="47" t="s">
        <v>96</v>
      </c>
      <c r="D14" s="46">
        <v>2016</v>
      </c>
      <c r="E14" s="42"/>
      <c r="F14" s="44"/>
      <c r="G14" s="42"/>
    </row>
    <row r="15" spans="1:7" s="40" customFormat="1" ht="18">
      <c r="A15" s="42" t="s">
        <v>42</v>
      </c>
      <c r="B15" s="41">
        <v>14</v>
      </c>
      <c r="C15" s="47" t="s">
        <v>94</v>
      </c>
      <c r="D15" s="46" t="s">
        <v>144</v>
      </c>
      <c r="E15" s="42"/>
      <c r="F15" s="44"/>
      <c r="G15" s="42"/>
    </row>
    <row r="16" spans="1:7" s="40" customFormat="1" ht="18">
      <c r="A16" s="42" t="s">
        <v>35</v>
      </c>
      <c r="B16" s="41">
        <v>7</v>
      </c>
      <c r="C16" s="47" t="s">
        <v>96</v>
      </c>
      <c r="D16" s="46">
        <v>2017</v>
      </c>
      <c r="E16" s="42"/>
      <c r="F16" s="44"/>
      <c r="G16" s="42"/>
    </row>
    <row r="17" spans="1:7" s="40" customFormat="1" ht="18">
      <c r="A17" s="42" t="s">
        <v>36</v>
      </c>
      <c r="B17" s="41">
        <v>9</v>
      </c>
      <c r="C17" s="47" t="s">
        <v>94</v>
      </c>
      <c r="D17" s="46" t="s">
        <v>144</v>
      </c>
      <c r="E17" s="42"/>
      <c r="F17" s="44"/>
      <c r="G17" s="42"/>
    </row>
    <row r="18" spans="1:7" s="40" customFormat="1" ht="18">
      <c r="A18" s="42" t="s">
        <v>37</v>
      </c>
      <c r="B18" s="41">
        <v>5</v>
      </c>
      <c r="C18" s="47" t="s">
        <v>94</v>
      </c>
      <c r="D18" s="46" t="s">
        <v>144</v>
      </c>
      <c r="E18" s="42"/>
      <c r="F18" s="44"/>
      <c r="G18" s="42"/>
    </row>
    <row r="19" spans="1:7" s="40" customFormat="1" ht="18">
      <c r="A19" s="42" t="s">
        <v>38</v>
      </c>
      <c r="B19" s="41">
        <v>2</v>
      </c>
      <c r="C19" s="47" t="s">
        <v>96</v>
      </c>
      <c r="D19" s="46">
        <v>2017</v>
      </c>
      <c r="E19" s="42"/>
      <c r="F19" s="44"/>
      <c r="G19" s="42"/>
    </row>
    <row r="20" spans="1:7" s="40" customFormat="1" ht="18">
      <c r="A20" s="42" t="s">
        <v>39</v>
      </c>
      <c r="B20" s="41">
        <v>28</v>
      </c>
      <c r="C20" s="47" t="s">
        <v>116</v>
      </c>
      <c r="D20" s="46">
        <v>2016</v>
      </c>
      <c r="E20" s="42"/>
      <c r="F20" s="44"/>
      <c r="G20" s="42"/>
    </row>
    <row r="21" spans="1:7" s="40" customFormat="1" ht="18">
      <c r="A21" s="42" t="s">
        <v>40</v>
      </c>
      <c r="B21" s="41">
        <v>24</v>
      </c>
      <c r="C21" s="47" t="s">
        <v>94</v>
      </c>
      <c r="D21" s="46" t="s">
        <v>144</v>
      </c>
      <c r="F21" s="44"/>
      <c r="G21" s="44"/>
    </row>
    <row r="36" spans="1:1" ht="23">
      <c r="A36" s="63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47" workbookViewId="0">
      <selection activeCell="A2" sqref="A2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  <c r="M1" s="21"/>
    </row>
    <row r="2" spans="1:14" ht="20">
      <c r="A2" s="22" t="s">
        <v>46</v>
      </c>
      <c r="B2" s="34">
        <f>AVERAGE(C7:J7)</f>
        <v>10.75</v>
      </c>
      <c r="C2" s="35">
        <f>AVERAGE(C8:J8)</f>
        <v>3.25</v>
      </c>
      <c r="D2" s="35">
        <f>AVERAGE(C9:J9)</f>
        <v>5.375</v>
      </c>
      <c r="E2" s="35">
        <f>AVERAGE(C10:J10)</f>
        <v>2.25</v>
      </c>
      <c r="F2" s="35">
        <f>AVERAGE(C11:J11)</f>
        <v>0.5</v>
      </c>
      <c r="G2" s="35">
        <f>AVERAGE(B12:J12)</f>
        <v>4.75</v>
      </c>
      <c r="H2" s="68">
        <v>0.45450000000000002</v>
      </c>
      <c r="I2" s="70">
        <v>0.3</v>
      </c>
      <c r="J2" s="71">
        <v>0.5</v>
      </c>
      <c r="K2" s="36">
        <f>AVERAGE(C15:J15)</f>
        <v>8.875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 thickBot="1">
      <c r="A6" s="83" t="s">
        <v>46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29" t="s">
        <v>19</v>
      </c>
    </row>
    <row r="7" spans="1:14" ht="18" thickBot="1">
      <c r="A7" s="83"/>
      <c r="B7" s="30" t="s">
        <v>1</v>
      </c>
      <c r="C7" s="64">
        <v>7</v>
      </c>
      <c r="D7" s="64">
        <v>16</v>
      </c>
      <c r="E7" s="64">
        <v>17</v>
      </c>
      <c r="F7" s="64">
        <v>8</v>
      </c>
      <c r="G7" s="64">
        <v>13</v>
      </c>
      <c r="H7" s="64">
        <v>8</v>
      </c>
      <c r="I7" s="64">
        <v>9</v>
      </c>
      <c r="J7" s="64">
        <v>8</v>
      </c>
      <c r="K7" s="31">
        <f t="shared" ref="K7:K12" si="0">SUM(C7:J7)</f>
        <v>86</v>
      </c>
    </row>
    <row r="8" spans="1:14" ht="18" thickBot="1">
      <c r="A8" s="83"/>
      <c r="B8" s="32" t="s">
        <v>2</v>
      </c>
      <c r="C8" s="64">
        <v>2</v>
      </c>
      <c r="D8" s="65">
        <v>4</v>
      </c>
      <c r="E8" s="64">
        <v>6</v>
      </c>
      <c r="F8" s="64">
        <v>2</v>
      </c>
      <c r="G8" s="64">
        <v>2</v>
      </c>
      <c r="H8" s="64">
        <v>4</v>
      </c>
      <c r="I8" s="64">
        <v>5</v>
      </c>
      <c r="J8" s="64">
        <v>1</v>
      </c>
      <c r="K8" s="31">
        <f t="shared" si="0"/>
        <v>26</v>
      </c>
    </row>
    <row r="9" spans="1:14" ht="18" thickBot="1">
      <c r="A9" s="83"/>
      <c r="B9" s="32" t="s">
        <v>3</v>
      </c>
      <c r="C9" s="64">
        <v>5</v>
      </c>
      <c r="D9" s="64">
        <v>4</v>
      </c>
      <c r="E9" s="64">
        <v>9</v>
      </c>
      <c r="F9" s="64">
        <v>5</v>
      </c>
      <c r="G9" s="64">
        <v>3</v>
      </c>
      <c r="H9" s="64">
        <v>2</v>
      </c>
      <c r="I9" s="64">
        <v>10</v>
      </c>
      <c r="J9" s="64">
        <v>5</v>
      </c>
      <c r="K9" s="31">
        <f t="shared" si="0"/>
        <v>43</v>
      </c>
    </row>
    <row r="10" spans="1:14" ht="18" thickBot="1">
      <c r="A10" s="83"/>
      <c r="B10" s="32" t="s">
        <v>4</v>
      </c>
      <c r="C10" s="64">
        <v>3</v>
      </c>
      <c r="D10" s="64">
        <v>1</v>
      </c>
      <c r="E10" s="64">
        <v>3</v>
      </c>
      <c r="F10" s="64">
        <v>3</v>
      </c>
      <c r="G10" s="64">
        <v>2</v>
      </c>
      <c r="H10" s="64">
        <v>2</v>
      </c>
      <c r="I10" s="64">
        <v>1</v>
      </c>
      <c r="J10" s="64">
        <v>3</v>
      </c>
      <c r="K10" s="31">
        <f t="shared" si="0"/>
        <v>18</v>
      </c>
    </row>
    <row r="11" spans="1:14" ht="18" thickBot="1">
      <c r="A11" s="83"/>
      <c r="B11" s="32" t="s">
        <v>5</v>
      </c>
      <c r="C11" s="64">
        <v>0</v>
      </c>
      <c r="D11" s="64">
        <v>0</v>
      </c>
      <c r="E11" s="64">
        <v>2</v>
      </c>
      <c r="F11" s="64">
        <v>0</v>
      </c>
      <c r="G11" s="64">
        <v>0</v>
      </c>
      <c r="H11" s="64">
        <v>0</v>
      </c>
      <c r="I11" s="64">
        <v>0</v>
      </c>
      <c r="J11" s="64">
        <v>2</v>
      </c>
      <c r="K11" s="31">
        <f t="shared" si="0"/>
        <v>4</v>
      </c>
    </row>
    <row r="12" spans="1:14" ht="18" thickBot="1">
      <c r="A12" s="83"/>
      <c r="B12" s="32" t="s">
        <v>6</v>
      </c>
      <c r="C12" s="64">
        <v>5</v>
      </c>
      <c r="D12" s="64">
        <v>2</v>
      </c>
      <c r="E12" s="64">
        <v>3</v>
      </c>
      <c r="F12" s="64">
        <v>4</v>
      </c>
      <c r="G12" s="64">
        <v>7</v>
      </c>
      <c r="H12" s="64">
        <v>5</v>
      </c>
      <c r="I12" s="64">
        <v>9</v>
      </c>
      <c r="J12" s="64">
        <v>3</v>
      </c>
      <c r="K12" s="31">
        <f t="shared" si="0"/>
        <v>38</v>
      </c>
    </row>
    <row r="13" spans="1:14" ht="18" thickBot="1">
      <c r="A13" s="83"/>
      <c r="B13" s="32" t="s">
        <v>20</v>
      </c>
      <c r="C13" s="66" t="s">
        <v>48</v>
      </c>
      <c r="D13" s="64" t="s">
        <v>52</v>
      </c>
      <c r="E13" s="64" t="s">
        <v>56</v>
      </c>
      <c r="F13" s="64" t="s">
        <v>50</v>
      </c>
      <c r="G13" s="64" t="s">
        <v>58</v>
      </c>
      <c r="H13" s="64" t="s">
        <v>64</v>
      </c>
      <c r="I13" s="64" t="s">
        <v>67</v>
      </c>
      <c r="J13" s="64" t="s">
        <v>54</v>
      </c>
      <c r="K13" s="31" t="s">
        <v>70</v>
      </c>
      <c r="L13" s="53"/>
    </row>
    <row r="14" spans="1:14" ht="18" thickBot="1">
      <c r="A14" s="83"/>
      <c r="B14" s="32" t="s">
        <v>21</v>
      </c>
      <c r="C14" s="64" t="s">
        <v>49</v>
      </c>
      <c r="D14" s="64" t="s">
        <v>53</v>
      </c>
      <c r="E14" s="64" t="s">
        <v>57</v>
      </c>
      <c r="F14" s="64" t="s">
        <v>60</v>
      </c>
      <c r="G14" s="64" t="s">
        <v>62</v>
      </c>
      <c r="H14" s="64" t="s">
        <v>48</v>
      </c>
      <c r="I14" s="64" t="s">
        <v>64</v>
      </c>
      <c r="J14" s="64" t="s">
        <v>69</v>
      </c>
      <c r="K14" s="31" t="s">
        <v>71</v>
      </c>
    </row>
    <row r="15" spans="1:14" ht="18" thickBot="1">
      <c r="A15" s="83"/>
      <c r="B15" s="33" t="s">
        <v>10</v>
      </c>
      <c r="C15" s="67">
        <v>2</v>
      </c>
      <c r="D15" s="67">
        <v>10</v>
      </c>
      <c r="E15" s="67">
        <v>20</v>
      </c>
      <c r="F15" s="67">
        <v>5</v>
      </c>
      <c r="G15" s="67">
        <v>9</v>
      </c>
      <c r="H15" s="67">
        <v>5</v>
      </c>
      <c r="I15" s="67">
        <v>9</v>
      </c>
      <c r="J15" s="67">
        <v>11</v>
      </c>
      <c r="K15" s="31">
        <f>SUM(C15:J15)</f>
        <v>71</v>
      </c>
    </row>
    <row r="16" spans="1:14" ht="18" thickBot="1">
      <c r="A16" s="83"/>
      <c r="B16" s="33" t="s">
        <v>23</v>
      </c>
      <c r="C16" s="67" t="s">
        <v>50</v>
      </c>
      <c r="D16" s="67" t="s">
        <v>54</v>
      </c>
      <c r="E16" s="67" t="s">
        <v>58</v>
      </c>
      <c r="F16" s="67" t="s">
        <v>48</v>
      </c>
      <c r="G16" s="67" t="s">
        <v>54</v>
      </c>
      <c r="H16" s="67" t="s">
        <v>65</v>
      </c>
      <c r="I16" s="67" t="s">
        <v>65</v>
      </c>
      <c r="J16" s="67" t="s">
        <v>65</v>
      </c>
      <c r="K16" s="29" t="s">
        <v>72</v>
      </c>
      <c r="L16" s="53"/>
    </row>
    <row r="17" spans="1:12" ht="18" thickBot="1">
      <c r="A17" s="83"/>
      <c r="B17" s="33" t="s">
        <v>9</v>
      </c>
      <c r="C17" s="67" t="s">
        <v>47</v>
      </c>
      <c r="D17" s="67" t="s">
        <v>51</v>
      </c>
      <c r="E17" s="67" t="s">
        <v>55</v>
      </c>
      <c r="F17" s="67" t="s">
        <v>59</v>
      </c>
      <c r="G17" s="67" t="s">
        <v>61</v>
      </c>
      <c r="H17" s="67" t="s">
        <v>63</v>
      </c>
      <c r="I17" s="67" t="s">
        <v>66</v>
      </c>
      <c r="J17" s="67" t="s">
        <v>68</v>
      </c>
      <c r="K17" s="29" t="s">
        <v>73</v>
      </c>
      <c r="L17" s="54"/>
    </row>
    <row r="19" spans="1:12" ht="16" thickBot="1"/>
    <row r="20" spans="1:12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22</v>
      </c>
      <c r="K20" s="5" t="s">
        <v>10</v>
      </c>
    </row>
    <row r="21" spans="1:12" ht="20">
      <c r="A21" s="6" t="s">
        <v>74</v>
      </c>
      <c r="B21" s="37">
        <f>AVERAGE(C26:I26)</f>
        <v>6.7142857142857144</v>
      </c>
      <c r="C21" s="38">
        <f>AVERAGE(C27:I27)</f>
        <v>3.4285714285714284</v>
      </c>
      <c r="D21" s="38">
        <f>AVERAGE(C28:I28)</f>
        <v>8.2857142857142865</v>
      </c>
      <c r="E21" s="38">
        <f>AVERAGE(C29:I29)</f>
        <v>1.4285714285714286</v>
      </c>
      <c r="F21" s="38">
        <f>AVERAGE(C30:I30)</f>
        <v>0</v>
      </c>
      <c r="G21" s="38">
        <f>AVERAGE(C31:I31)</f>
        <v>3.8571428571428572</v>
      </c>
      <c r="H21" s="39">
        <v>0.36359999999999998</v>
      </c>
      <c r="I21" s="39">
        <v>0.23680000000000001</v>
      </c>
      <c r="J21" s="72">
        <v>1</v>
      </c>
      <c r="K21" s="36">
        <f>AVERAGE(C34:I34)</f>
        <v>9.8571428571428577</v>
      </c>
    </row>
    <row r="22" spans="1:12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2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2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2" ht="18" thickBot="1">
      <c r="A25" s="84" t="s">
        <v>74</v>
      </c>
      <c r="B25" s="12"/>
      <c r="C25" s="60" t="s">
        <v>11</v>
      </c>
      <c r="D25" s="60" t="s">
        <v>12</v>
      </c>
      <c r="E25" s="60" t="s">
        <v>13</v>
      </c>
      <c r="F25" s="60" t="s">
        <v>14</v>
      </c>
      <c r="G25" s="60" t="s">
        <v>15</v>
      </c>
      <c r="H25" s="60" t="s">
        <v>16</v>
      </c>
      <c r="I25" s="60" t="s">
        <v>17</v>
      </c>
      <c r="J25" s="50" t="s">
        <v>19</v>
      </c>
    </row>
    <row r="26" spans="1:12" ht="17">
      <c r="A26" s="85"/>
      <c r="B26" s="14" t="s">
        <v>1</v>
      </c>
      <c r="C26" s="51">
        <v>0</v>
      </c>
      <c r="D26" s="55">
        <v>8</v>
      </c>
      <c r="E26" s="55">
        <v>8</v>
      </c>
      <c r="F26" s="55">
        <v>2</v>
      </c>
      <c r="G26" s="55">
        <v>16</v>
      </c>
      <c r="H26" s="55">
        <v>13</v>
      </c>
      <c r="I26" s="55">
        <v>0</v>
      </c>
      <c r="J26" s="49">
        <f>SUM(C26:I26)</f>
        <v>47</v>
      </c>
    </row>
    <row r="27" spans="1:12" ht="17">
      <c r="A27" s="85"/>
      <c r="B27" s="15" t="s">
        <v>2</v>
      </c>
      <c r="C27" s="56">
        <v>3</v>
      </c>
      <c r="D27" s="57">
        <v>5</v>
      </c>
      <c r="E27" s="56">
        <v>5</v>
      </c>
      <c r="F27" s="58">
        <v>3</v>
      </c>
      <c r="G27" s="58">
        <v>5</v>
      </c>
      <c r="H27" s="58">
        <v>2</v>
      </c>
      <c r="I27" s="58">
        <v>1</v>
      </c>
      <c r="J27" s="49">
        <f t="shared" ref="J27:J30" si="1">SUM(C27:I27)</f>
        <v>24</v>
      </c>
    </row>
    <row r="28" spans="1:12" ht="17">
      <c r="A28" s="85"/>
      <c r="B28" s="15" t="s">
        <v>3</v>
      </c>
      <c r="C28" s="56">
        <v>8</v>
      </c>
      <c r="D28" s="55">
        <v>12</v>
      </c>
      <c r="E28" s="58">
        <v>5</v>
      </c>
      <c r="F28" s="58">
        <v>7</v>
      </c>
      <c r="G28" s="58">
        <v>9</v>
      </c>
      <c r="H28" s="58">
        <v>11</v>
      </c>
      <c r="I28" s="58">
        <v>6</v>
      </c>
      <c r="J28" s="49">
        <f t="shared" si="1"/>
        <v>58</v>
      </c>
    </row>
    <row r="29" spans="1:12" ht="17">
      <c r="A29" s="85"/>
      <c r="B29" s="15" t="s">
        <v>4</v>
      </c>
      <c r="C29" s="56">
        <v>0</v>
      </c>
      <c r="D29" s="58">
        <v>5</v>
      </c>
      <c r="E29" s="58">
        <v>0</v>
      </c>
      <c r="F29" s="58">
        <v>2</v>
      </c>
      <c r="G29" s="58">
        <v>2</v>
      </c>
      <c r="H29" s="58">
        <v>0</v>
      </c>
      <c r="I29" s="58">
        <v>1</v>
      </c>
      <c r="J29" s="49">
        <f t="shared" si="1"/>
        <v>10</v>
      </c>
    </row>
    <row r="30" spans="1:12" ht="17">
      <c r="A30" s="85"/>
      <c r="B30" s="15" t="s">
        <v>5</v>
      </c>
      <c r="C30" s="56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49">
        <f t="shared" si="1"/>
        <v>0</v>
      </c>
    </row>
    <row r="31" spans="1:12" ht="17">
      <c r="A31" s="85"/>
      <c r="B31" s="15" t="s">
        <v>6</v>
      </c>
      <c r="C31" s="56">
        <v>4</v>
      </c>
      <c r="D31" s="58">
        <v>0</v>
      </c>
      <c r="E31" s="58">
        <v>3</v>
      </c>
      <c r="F31" s="58">
        <v>4</v>
      </c>
      <c r="G31" s="58">
        <v>6</v>
      </c>
      <c r="H31" s="58">
        <v>2</v>
      </c>
      <c r="I31" s="58">
        <v>8</v>
      </c>
      <c r="J31" s="49">
        <f>SUM(C31:I31)</f>
        <v>27</v>
      </c>
    </row>
    <row r="32" spans="1:12" ht="17">
      <c r="A32" s="85"/>
      <c r="B32" s="15" t="s">
        <v>20</v>
      </c>
      <c r="C32" s="59" t="s">
        <v>75</v>
      </c>
      <c r="D32" s="58" t="s">
        <v>78</v>
      </c>
      <c r="E32" s="58" t="s">
        <v>81</v>
      </c>
      <c r="F32" s="58" t="s">
        <v>54</v>
      </c>
      <c r="G32" s="58" t="s">
        <v>85</v>
      </c>
      <c r="H32" s="58" t="s">
        <v>60</v>
      </c>
      <c r="I32" s="58" t="s">
        <v>58</v>
      </c>
      <c r="J32" s="31" t="s">
        <v>92</v>
      </c>
    </row>
    <row r="33" spans="1:11" ht="18" thickBot="1">
      <c r="A33" s="85"/>
      <c r="B33" s="15" t="s">
        <v>21</v>
      </c>
      <c r="C33" s="56" t="s">
        <v>76</v>
      </c>
      <c r="D33" s="58" t="s">
        <v>79</v>
      </c>
      <c r="E33" s="58" t="s">
        <v>82</v>
      </c>
      <c r="F33" s="58" t="s">
        <v>82</v>
      </c>
      <c r="G33" s="58" t="s">
        <v>86</v>
      </c>
      <c r="H33" s="58" t="s">
        <v>88</v>
      </c>
      <c r="I33" s="58" t="s">
        <v>82</v>
      </c>
      <c r="J33" s="31" t="s">
        <v>93</v>
      </c>
    </row>
    <row r="34" spans="1:11" ht="18" thickBot="1">
      <c r="A34" s="85"/>
      <c r="B34" s="16" t="s">
        <v>10</v>
      </c>
      <c r="C34" s="52">
        <v>2</v>
      </c>
      <c r="D34" s="60">
        <v>27</v>
      </c>
      <c r="E34" s="60">
        <v>8</v>
      </c>
      <c r="F34" s="60">
        <v>5</v>
      </c>
      <c r="G34" s="60">
        <v>18</v>
      </c>
      <c r="H34" s="60">
        <v>14</v>
      </c>
      <c r="I34" s="60">
        <v>-5</v>
      </c>
      <c r="J34" s="49">
        <f>SUM(C34:I34)</f>
        <v>69</v>
      </c>
    </row>
    <row r="35" spans="1:11" ht="18" thickBot="1">
      <c r="A35" s="85"/>
      <c r="B35" s="18" t="s">
        <v>23</v>
      </c>
      <c r="C35" s="61" t="s">
        <v>65</v>
      </c>
      <c r="D35" s="62" t="s">
        <v>65</v>
      </c>
      <c r="E35" s="62" t="s">
        <v>65</v>
      </c>
      <c r="F35" s="62" t="s">
        <v>65</v>
      </c>
      <c r="G35" s="62" t="s">
        <v>65</v>
      </c>
      <c r="H35" s="62" t="s">
        <v>89</v>
      </c>
      <c r="I35" s="62" t="s">
        <v>65</v>
      </c>
      <c r="J35" s="29" t="s">
        <v>89</v>
      </c>
    </row>
    <row r="36" spans="1:11" ht="18" thickBot="1">
      <c r="A36" s="86"/>
      <c r="B36" s="18" t="s">
        <v>9</v>
      </c>
      <c r="C36" s="61" t="s">
        <v>77</v>
      </c>
      <c r="D36" s="62" t="s">
        <v>55</v>
      </c>
      <c r="E36" s="62" t="s">
        <v>80</v>
      </c>
      <c r="F36" s="62" t="s">
        <v>83</v>
      </c>
      <c r="G36" s="62" t="s">
        <v>84</v>
      </c>
      <c r="H36" s="62" t="s">
        <v>87</v>
      </c>
      <c r="I36" s="62" t="s">
        <v>90</v>
      </c>
      <c r="J36" s="49" t="s">
        <v>91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22</v>
      </c>
      <c r="K39" s="5" t="s">
        <v>10</v>
      </c>
    </row>
    <row r="40" spans="1:11" ht="20">
      <c r="A40" s="6" t="s">
        <v>99</v>
      </c>
      <c r="B40" s="37">
        <f>AVERAGE(C45:E45)</f>
        <v>1.6666666666666667</v>
      </c>
      <c r="C40" s="38">
        <f>AVERAGE(C46:E46)</f>
        <v>1.6666666666666667</v>
      </c>
      <c r="D40" s="38">
        <f>AVERAGE(C47:E47)</f>
        <v>2.6666666666666665</v>
      </c>
      <c r="E40" s="38">
        <f>AVERAGE(C48:E48)</f>
        <v>1</v>
      </c>
      <c r="F40" s="38">
        <f>AVERAGE(C49:E49)</f>
        <v>0.33333333333333331</v>
      </c>
      <c r="G40" s="38">
        <f>AVERAGE(C50:E50)</f>
        <v>2.6666666666666665</v>
      </c>
      <c r="H40" s="39">
        <v>0.33329999999999999</v>
      </c>
      <c r="I40" s="39">
        <v>0.33329999999999999</v>
      </c>
      <c r="J40" s="72" t="s">
        <v>65</v>
      </c>
      <c r="K40" s="36">
        <f>AVERAGE(C53:E53)</f>
        <v>3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84" t="s">
        <v>99</v>
      </c>
      <c r="B44" s="12"/>
      <c r="C44" s="60" t="s">
        <v>11</v>
      </c>
      <c r="D44" s="60" t="s">
        <v>12</v>
      </c>
      <c r="E44" s="60" t="s">
        <v>13</v>
      </c>
      <c r="F44" s="50" t="s">
        <v>19</v>
      </c>
    </row>
    <row r="45" spans="1:11" ht="17">
      <c r="A45" s="85"/>
      <c r="B45" s="14" t="s">
        <v>1</v>
      </c>
      <c r="C45" s="51">
        <v>0</v>
      </c>
      <c r="D45" s="55">
        <v>2</v>
      </c>
      <c r="E45" s="55">
        <v>3</v>
      </c>
      <c r="F45" s="49">
        <f t="shared" ref="F45:F50" si="2">SUM(C45:E45)</f>
        <v>5</v>
      </c>
    </row>
    <row r="46" spans="1:11" ht="17">
      <c r="A46" s="85"/>
      <c r="B46" s="15" t="s">
        <v>2</v>
      </c>
      <c r="C46" s="56">
        <v>4</v>
      </c>
      <c r="D46" s="57">
        <v>0</v>
      </c>
      <c r="E46" s="56">
        <v>1</v>
      </c>
      <c r="F46" s="49">
        <f t="shared" si="2"/>
        <v>5</v>
      </c>
    </row>
    <row r="47" spans="1:11" ht="17">
      <c r="A47" s="85"/>
      <c r="B47" s="15" t="s">
        <v>3</v>
      </c>
      <c r="C47" s="56">
        <v>5</v>
      </c>
      <c r="D47" s="55">
        <v>2</v>
      </c>
      <c r="E47" s="58">
        <v>1</v>
      </c>
      <c r="F47" s="49">
        <f t="shared" si="2"/>
        <v>8</v>
      </c>
    </row>
    <row r="48" spans="1:11" ht="17">
      <c r="A48" s="85"/>
      <c r="B48" s="15" t="s">
        <v>4</v>
      </c>
      <c r="C48" s="56">
        <v>0</v>
      </c>
      <c r="D48" s="58">
        <v>0</v>
      </c>
      <c r="E48" s="58">
        <v>3</v>
      </c>
      <c r="F48" s="49">
        <f t="shared" si="2"/>
        <v>3</v>
      </c>
    </row>
    <row r="49" spans="1:11" ht="17">
      <c r="A49" s="85"/>
      <c r="B49" s="15" t="s">
        <v>5</v>
      </c>
      <c r="C49" s="56">
        <v>1</v>
      </c>
      <c r="D49" s="58">
        <v>0</v>
      </c>
      <c r="E49" s="58">
        <v>0</v>
      </c>
      <c r="F49" s="49">
        <f t="shared" si="2"/>
        <v>1</v>
      </c>
    </row>
    <row r="50" spans="1:11" ht="17">
      <c r="A50" s="85"/>
      <c r="B50" s="15" t="s">
        <v>6</v>
      </c>
      <c r="C50" s="56">
        <v>3</v>
      </c>
      <c r="D50" s="58">
        <v>3</v>
      </c>
      <c r="E50" s="58">
        <v>2</v>
      </c>
      <c r="F50" s="49">
        <f t="shared" si="2"/>
        <v>8</v>
      </c>
    </row>
    <row r="51" spans="1:11" ht="17">
      <c r="A51" s="85"/>
      <c r="B51" s="15" t="s">
        <v>20</v>
      </c>
      <c r="C51" s="59" t="s">
        <v>65</v>
      </c>
      <c r="D51" s="58" t="s">
        <v>102</v>
      </c>
      <c r="E51" s="58" t="s">
        <v>65</v>
      </c>
      <c r="F51" s="31" t="s">
        <v>102</v>
      </c>
    </row>
    <row r="52" spans="1:11" ht="18" thickBot="1">
      <c r="A52" s="85"/>
      <c r="B52" s="15" t="s">
        <v>21</v>
      </c>
      <c r="C52" s="56" t="s">
        <v>65</v>
      </c>
      <c r="D52" s="58" t="s">
        <v>65</v>
      </c>
      <c r="E52" s="58" t="s">
        <v>102</v>
      </c>
      <c r="F52" s="31" t="s">
        <v>102</v>
      </c>
    </row>
    <row r="53" spans="1:11" ht="18" thickBot="1">
      <c r="A53" s="85"/>
      <c r="B53" s="16" t="s">
        <v>10</v>
      </c>
      <c r="C53" s="52">
        <v>6</v>
      </c>
      <c r="D53" s="60">
        <v>-1</v>
      </c>
      <c r="E53" s="60">
        <v>4</v>
      </c>
      <c r="F53" s="49">
        <f>SUM(C53:E53)</f>
        <v>9</v>
      </c>
    </row>
    <row r="54" spans="1:11" ht="18" thickBot="1">
      <c r="A54" s="85"/>
      <c r="B54" s="18" t="s">
        <v>23</v>
      </c>
      <c r="C54" s="61" t="s">
        <v>65</v>
      </c>
      <c r="D54" s="62" t="s">
        <v>65</v>
      </c>
      <c r="E54" s="62" t="s">
        <v>65</v>
      </c>
      <c r="F54" s="29" t="s">
        <v>65</v>
      </c>
    </row>
    <row r="55" spans="1:11" ht="18" thickBot="1">
      <c r="A55" s="86"/>
      <c r="B55" s="18" t="s">
        <v>9</v>
      </c>
      <c r="C55" s="61" t="s">
        <v>100</v>
      </c>
      <c r="D55" s="62" t="s">
        <v>101</v>
      </c>
      <c r="E55" s="62" t="s">
        <v>103</v>
      </c>
      <c r="F55" s="49" t="s">
        <v>104</v>
      </c>
    </row>
    <row r="57" spans="1:11" ht="16" thickBot="1"/>
    <row r="58" spans="1:11" ht="19" thickBot="1">
      <c r="A58" s="1" t="s">
        <v>0</v>
      </c>
      <c r="B58" s="2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4" t="s">
        <v>22</v>
      </c>
      <c r="K58" s="5" t="s">
        <v>10</v>
      </c>
    </row>
    <row r="59" spans="1:11" ht="20">
      <c r="A59" s="6" t="s">
        <v>105</v>
      </c>
      <c r="B59" s="37">
        <f>AVERAGE(C64:G64)</f>
        <v>7.8</v>
      </c>
      <c r="C59" s="38">
        <f>AVERAGE(C65:G65)</f>
        <v>3.2</v>
      </c>
      <c r="D59" s="38">
        <f>AVERAGE(C66:G66)</f>
        <v>7.8</v>
      </c>
      <c r="E59" s="38">
        <f>AVERAGE(C67:G67)</f>
        <v>2.4</v>
      </c>
      <c r="F59" s="38">
        <f>AVERAGE(C68:G68)</f>
        <v>0.2</v>
      </c>
      <c r="G59" s="38">
        <f>AVERAGE(C69:G69)</f>
        <v>5.2</v>
      </c>
      <c r="H59" s="39">
        <v>0.52939999999999998</v>
      </c>
      <c r="I59" s="39">
        <v>0.42859999999999998</v>
      </c>
      <c r="J59" s="73">
        <v>0.2727</v>
      </c>
      <c r="K59" s="36">
        <f>AVERAGE(C72:G72)</f>
        <v>11.4</v>
      </c>
    </row>
    <row r="60" spans="1:11" ht="18">
      <c r="A60" s="7"/>
      <c r="B60" s="8"/>
      <c r="C60" s="8"/>
      <c r="D60" s="8"/>
      <c r="E60" s="8"/>
      <c r="F60" s="8"/>
      <c r="G60" s="8"/>
      <c r="H60" s="8"/>
      <c r="I60" s="9"/>
      <c r="J60" s="8"/>
      <c r="K60" s="8"/>
    </row>
    <row r="61" spans="1:11" ht="18">
      <c r="A61" s="10"/>
      <c r="B61" s="8"/>
      <c r="C61" s="8"/>
      <c r="D61" s="8"/>
      <c r="E61" s="8"/>
      <c r="F61" s="8"/>
      <c r="G61" s="8"/>
      <c r="H61" s="8"/>
      <c r="I61" s="8"/>
      <c r="J61" s="8"/>
      <c r="K61" s="11"/>
    </row>
    <row r="62" spans="1:11" ht="18" thickBo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8" thickBot="1">
      <c r="A63" s="84" t="s">
        <v>105</v>
      </c>
      <c r="B63" s="12"/>
      <c r="C63" s="60" t="s">
        <v>11</v>
      </c>
      <c r="D63" s="60" t="s">
        <v>12</v>
      </c>
      <c r="E63" s="60" t="s">
        <v>13</v>
      </c>
      <c r="F63" s="60" t="s">
        <v>14</v>
      </c>
      <c r="G63" s="60" t="s">
        <v>15</v>
      </c>
      <c r="H63" s="50" t="s">
        <v>19</v>
      </c>
    </row>
    <row r="64" spans="1:11" ht="17">
      <c r="A64" s="85"/>
      <c r="B64" s="14" t="s">
        <v>1</v>
      </c>
      <c r="C64" s="51">
        <v>8</v>
      </c>
      <c r="D64" s="55">
        <v>5</v>
      </c>
      <c r="E64" s="55">
        <v>0</v>
      </c>
      <c r="F64" s="55">
        <v>19</v>
      </c>
      <c r="G64" s="55">
        <v>7</v>
      </c>
      <c r="H64" s="49">
        <f t="shared" ref="H64:H69" si="3">SUM(C64:G64)</f>
        <v>39</v>
      </c>
    </row>
    <row r="65" spans="1:8" ht="17">
      <c r="A65" s="85"/>
      <c r="B65" s="15" t="s">
        <v>2</v>
      </c>
      <c r="C65" s="56">
        <v>4</v>
      </c>
      <c r="D65" s="57">
        <v>3</v>
      </c>
      <c r="E65" s="56">
        <v>1</v>
      </c>
      <c r="F65" s="58">
        <v>3</v>
      </c>
      <c r="G65" s="58">
        <v>5</v>
      </c>
      <c r="H65" s="49">
        <f t="shared" si="3"/>
        <v>16</v>
      </c>
    </row>
    <row r="66" spans="1:8" ht="17">
      <c r="A66" s="85"/>
      <c r="B66" s="15" t="s">
        <v>3</v>
      </c>
      <c r="C66" s="56">
        <v>9</v>
      </c>
      <c r="D66" s="55">
        <v>8</v>
      </c>
      <c r="E66" s="58">
        <v>5</v>
      </c>
      <c r="F66" s="58">
        <v>7</v>
      </c>
      <c r="G66" s="58">
        <v>10</v>
      </c>
      <c r="H66" s="49">
        <f t="shared" si="3"/>
        <v>39</v>
      </c>
    </row>
    <row r="67" spans="1:8" ht="17">
      <c r="A67" s="85"/>
      <c r="B67" s="15" t="s">
        <v>4</v>
      </c>
      <c r="C67" s="56">
        <v>3</v>
      </c>
      <c r="D67" s="58">
        <v>3</v>
      </c>
      <c r="E67" s="58">
        <v>3</v>
      </c>
      <c r="F67" s="58">
        <v>3</v>
      </c>
      <c r="G67" s="58">
        <v>0</v>
      </c>
      <c r="H67" s="49">
        <f t="shared" si="3"/>
        <v>12</v>
      </c>
    </row>
    <row r="68" spans="1:8" ht="17">
      <c r="A68" s="85"/>
      <c r="B68" s="15" t="s">
        <v>5</v>
      </c>
      <c r="C68" s="56">
        <v>0</v>
      </c>
      <c r="D68" s="58">
        <v>1</v>
      </c>
      <c r="E68" s="58">
        <v>0</v>
      </c>
      <c r="F68" s="58">
        <v>0</v>
      </c>
      <c r="G68" s="58">
        <v>0</v>
      </c>
      <c r="H68" s="49">
        <f t="shared" si="3"/>
        <v>1</v>
      </c>
    </row>
    <row r="69" spans="1:8" ht="17">
      <c r="A69" s="85"/>
      <c r="B69" s="15" t="s">
        <v>6</v>
      </c>
      <c r="C69" s="56">
        <v>8</v>
      </c>
      <c r="D69" s="58">
        <v>6</v>
      </c>
      <c r="E69" s="58">
        <v>5</v>
      </c>
      <c r="F69" s="58">
        <v>1</v>
      </c>
      <c r="G69" s="58">
        <v>6</v>
      </c>
      <c r="H69" s="49">
        <f t="shared" si="3"/>
        <v>26</v>
      </c>
    </row>
    <row r="70" spans="1:8" ht="17">
      <c r="A70" s="85"/>
      <c r="B70" s="15" t="s">
        <v>20</v>
      </c>
      <c r="C70" s="59" t="s">
        <v>85</v>
      </c>
      <c r="D70" s="58" t="s">
        <v>54</v>
      </c>
      <c r="E70" s="58" t="s">
        <v>75</v>
      </c>
      <c r="F70" s="58" t="s">
        <v>110</v>
      </c>
      <c r="G70" s="58" t="s">
        <v>58</v>
      </c>
      <c r="H70" s="31" t="s">
        <v>113</v>
      </c>
    </row>
    <row r="71" spans="1:8" ht="18" thickBot="1">
      <c r="A71" s="85"/>
      <c r="B71" s="15" t="s">
        <v>21</v>
      </c>
      <c r="C71" s="56" t="s">
        <v>106</v>
      </c>
      <c r="D71" s="58" t="s">
        <v>78</v>
      </c>
      <c r="E71" s="58" t="s">
        <v>75</v>
      </c>
      <c r="F71" s="58" t="s">
        <v>48</v>
      </c>
      <c r="G71" s="58" t="s">
        <v>48</v>
      </c>
      <c r="H71" s="31" t="s">
        <v>114</v>
      </c>
    </row>
    <row r="72" spans="1:8" ht="18" thickBot="1">
      <c r="A72" s="85"/>
      <c r="B72" s="16" t="s">
        <v>10</v>
      </c>
      <c r="C72" s="52">
        <v>7</v>
      </c>
      <c r="D72" s="60">
        <v>13</v>
      </c>
      <c r="E72" s="60">
        <v>0</v>
      </c>
      <c r="F72" s="60">
        <v>28</v>
      </c>
      <c r="G72" s="60">
        <v>9</v>
      </c>
      <c r="H72" s="49">
        <f>SUM(C72:G72)</f>
        <v>57</v>
      </c>
    </row>
    <row r="73" spans="1:8" ht="18" thickBot="1">
      <c r="A73" s="85"/>
      <c r="B73" s="18" t="s">
        <v>23</v>
      </c>
      <c r="C73" s="61" t="s">
        <v>107</v>
      </c>
      <c r="D73" s="62" t="s">
        <v>65</v>
      </c>
      <c r="E73" s="62" t="s">
        <v>65</v>
      </c>
      <c r="F73" s="62" t="s">
        <v>78</v>
      </c>
      <c r="G73" s="62" t="s">
        <v>64</v>
      </c>
      <c r="H73" s="29" t="s">
        <v>115</v>
      </c>
    </row>
    <row r="74" spans="1:8" ht="18" thickBot="1">
      <c r="A74" s="86"/>
      <c r="B74" s="18" t="s">
        <v>9</v>
      </c>
      <c r="C74" s="61" t="s">
        <v>55</v>
      </c>
      <c r="D74" s="62" t="s">
        <v>80</v>
      </c>
      <c r="E74" s="62" t="s">
        <v>108</v>
      </c>
      <c r="F74" s="62" t="s">
        <v>109</v>
      </c>
      <c r="G74" s="62" t="s">
        <v>111</v>
      </c>
      <c r="H74" s="49" t="s">
        <v>112</v>
      </c>
    </row>
  </sheetData>
  <mergeCells count="4">
    <mergeCell ref="A6:A17"/>
    <mergeCell ref="A25:A36"/>
    <mergeCell ref="A44:A55"/>
    <mergeCell ref="A63:A7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25" sqref="A25"/>
    </sheetView>
  </sheetViews>
  <sheetFormatPr baseColWidth="10" defaultRowHeight="15" x14ac:dyDescent="0"/>
  <cols>
    <col min="1" max="1" width="58.6640625" customWidth="1"/>
    <col min="7" max="7" width="15" customWidth="1"/>
    <col min="8" max="8" width="12.1640625" customWidth="1"/>
    <col min="9" max="9" width="13" customWidth="1"/>
    <col min="10" max="10" width="12.332031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22</v>
      </c>
      <c r="K1" s="5" t="s">
        <v>10</v>
      </c>
      <c r="L1" s="5" t="s">
        <v>117</v>
      </c>
    </row>
    <row r="2" spans="1:12" ht="20">
      <c r="A2" s="6" t="s">
        <v>120</v>
      </c>
      <c r="B2" s="37">
        <f>G7/L2</f>
        <v>7.6956521739130439</v>
      </c>
      <c r="C2" s="37">
        <f>G8/L2</f>
        <v>3.0869565217391304</v>
      </c>
      <c r="D2" s="37">
        <f>G9/L2</f>
        <v>6.4347826086956523</v>
      </c>
      <c r="E2" s="37">
        <f>G10/L2</f>
        <v>1.8695652173913044</v>
      </c>
      <c r="F2" s="37">
        <f>G11/L2</f>
        <v>0.2608695652173913</v>
      </c>
      <c r="G2" s="37">
        <f>G12/L2</f>
        <v>4.3043478260869561</v>
      </c>
      <c r="H2" s="39">
        <v>0.44190000000000002</v>
      </c>
      <c r="I2" s="39">
        <v>0.29520000000000002</v>
      </c>
      <c r="J2" s="73">
        <v>0.48280000000000001</v>
      </c>
      <c r="K2" s="37">
        <f>G16/L2</f>
        <v>8.9565217391304355</v>
      </c>
      <c r="L2" s="74">
        <v>23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84" t="s">
        <v>120</v>
      </c>
      <c r="B6" s="12"/>
      <c r="C6" s="60" t="s">
        <v>94</v>
      </c>
      <c r="D6" s="60" t="s">
        <v>96</v>
      </c>
      <c r="E6" s="60" t="s">
        <v>118</v>
      </c>
      <c r="F6" s="60" t="s">
        <v>119</v>
      </c>
      <c r="G6" s="50" t="s">
        <v>19</v>
      </c>
    </row>
    <row r="7" spans="1:12" ht="17">
      <c r="A7" s="85"/>
      <c r="B7" s="14" t="s">
        <v>1</v>
      </c>
      <c r="C7" s="55">
        <v>86</v>
      </c>
      <c r="D7" s="55">
        <v>47</v>
      </c>
      <c r="E7" s="55">
        <v>5</v>
      </c>
      <c r="F7" s="55">
        <v>39</v>
      </c>
      <c r="G7" s="49">
        <f>SUM(C7:F7)</f>
        <v>177</v>
      </c>
    </row>
    <row r="8" spans="1:12" ht="17">
      <c r="A8" s="85"/>
      <c r="B8" s="15" t="s">
        <v>2</v>
      </c>
      <c r="C8" s="56">
        <v>26</v>
      </c>
      <c r="D8" s="58">
        <v>24</v>
      </c>
      <c r="E8" s="58">
        <v>5</v>
      </c>
      <c r="F8" s="55">
        <v>16</v>
      </c>
      <c r="G8" s="49">
        <f t="shared" ref="G8:G12" si="0">SUM(C8:F8)</f>
        <v>71</v>
      </c>
    </row>
    <row r="9" spans="1:12" ht="17">
      <c r="A9" s="85"/>
      <c r="B9" s="15" t="s">
        <v>3</v>
      </c>
      <c r="C9" s="51">
        <v>43</v>
      </c>
      <c r="D9" s="58">
        <v>58</v>
      </c>
      <c r="E9" s="58">
        <v>8</v>
      </c>
      <c r="F9" s="55">
        <v>39</v>
      </c>
      <c r="G9" s="49">
        <f t="shared" si="0"/>
        <v>148</v>
      </c>
    </row>
    <row r="10" spans="1:12" ht="17">
      <c r="A10" s="85"/>
      <c r="B10" s="15" t="s">
        <v>4</v>
      </c>
      <c r="C10" s="56">
        <v>18</v>
      </c>
      <c r="D10" s="58">
        <v>10</v>
      </c>
      <c r="E10" s="58">
        <v>3</v>
      </c>
      <c r="F10" s="55">
        <v>12</v>
      </c>
      <c r="G10" s="49">
        <f t="shared" si="0"/>
        <v>43</v>
      </c>
    </row>
    <row r="11" spans="1:12" ht="17">
      <c r="A11" s="85"/>
      <c r="B11" s="15" t="s">
        <v>5</v>
      </c>
      <c r="C11" s="56">
        <v>4</v>
      </c>
      <c r="D11" s="58">
        <v>0</v>
      </c>
      <c r="E11" s="58">
        <v>1</v>
      </c>
      <c r="F11" s="55">
        <v>1</v>
      </c>
      <c r="G11" s="49">
        <f t="shared" si="0"/>
        <v>6</v>
      </c>
    </row>
    <row r="12" spans="1:12" ht="17">
      <c r="A12" s="85"/>
      <c r="B12" s="15" t="s">
        <v>6</v>
      </c>
      <c r="C12" s="56">
        <v>38</v>
      </c>
      <c r="D12" s="58">
        <v>27</v>
      </c>
      <c r="E12" s="58">
        <v>8</v>
      </c>
      <c r="F12" s="55">
        <v>26</v>
      </c>
      <c r="G12" s="49">
        <f t="shared" si="0"/>
        <v>99</v>
      </c>
    </row>
    <row r="13" spans="1:12" ht="17">
      <c r="A13" s="85"/>
      <c r="B13" s="15" t="s">
        <v>20</v>
      </c>
      <c r="C13" s="51" t="s">
        <v>70</v>
      </c>
      <c r="D13" s="51" t="s">
        <v>92</v>
      </c>
      <c r="E13" s="51" t="s">
        <v>102</v>
      </c>
      <c r="F13" s="51" t="s">
        <v>113</v>
      </c>
      <c r="G13" s="31" t="s">
        <v>125</v>
      </c>
    </row>
    <row r="14" spans="1:12" ht="18" thickBot="1">
      <c r="A14" s="85"/>
      <c r="B14" s="15" t="s">
        <v>21</v>
      </c>
      <c r="C14" s="51" t="s">
        <v>71</v>
      </c>
      <c r="D14" s="51" t="s">
        <v>93</v>
      </c>
      <c r="E14" s="51" t="s">
        <v>102</v>
      </c>
      <c r="F14" s="51" t="s">
        <v>114</v>
      </c>
      <c r="G14" s="31" t="s">
        <v>126</v>
      </c>
    </row>
    <row r="15" spans="1:12" ht="18" thickBot="1">
      <c r="A15" s="85"/>
      <c r="B15" s="18" t="s">
        <v>23</v>
      </c>
      <c r="C15" s="52" t="s">
        <v>72</v>
      </c>
      <c r="D15" s="52" t="s">
        <v>89</v>
      </c>
      <c r="E15" s="52" t="s">
        <v>65</v>
      </c>
      <c r="F15" s="62" t="s">
        <v>115</v>
      </c>
      <c r="G15" s="49" t="s">
        <v>127</v>
      </c>
    </row>
    <row r="16" spans="1:12" ht="18" thickBot="1">
      <c r="A16" s="85"/>
      <c r="B16" s="16" t="s">
        <v>10</v>
      </c>
      <c r="C16" s="52">
        <v>71</v>
      </c>
      <c r="D16" s="62">
        <v>69</v>
      </c>
      <c r="E16" s="62">
        <v>9</v>
      </c>
      <c r="F16" s="62">
        <v>57</v>
      </c>
      <c r="G16" s="49">
        <f t="shared" ref="G16" si="1">SUM(C16:F16)</f>
        <v>206</v>
      </c>
    </row>
    <row r="17" spans="1:7" ht="18" thickBot="1">
      <c r="A17" s="86"/>
      <c r="B17" s="18" t="s">
        <v>9</v>
      </c>
      <c r="C17" s="52" t="s">
        <v>73</v>
      </c>
      <c r="D17" s="62" t="s">
        <v>91</v>
      </c>
      <c r="E17" s="62" t="s">
        <v>104</v>
      </c>
      <c r="F17" s="52" t="s">
        <v>112</v>
      </c>
      <c r="G17" s="49" t="s">
        <v>128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N17" sqref="A1:N17"/>
    </sheetView>
  </sheetViews>
  <sheetFormatPr baseColWidth="10" defaultRowHeight="15" x14ac:dyDescent="0"/>
  <cols>
    <col min="1" max="1" width="50.33203125" customWidth="1"/>
    <col min="9" max="9" width="12.5" customWidth="1"/>
    <col min="10" max="10" width="12.33203125" customWidth="1"/>
    <col min="14" max="14" width="16.16406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  <c r="M1" s="21"/>
    </row>
    <row r="2" spans="1:14" s="81" customFormat="1" ht="20">
      <c r="A2" s="82" t="s">
        <v>124</v>
      </c>
      <c r="B2" s="34">
        <f>AVERAGE(C7:M7)</f>
        <v>9.2727272727272734</v>
      </c>
      <c r="C2" s="35">
        <f>AVERAGE(C8:M8)</f>
        <v>3.6363636363636362</v>
      </c>
      <c r="D2" s="35">
        <f>AVERAGE(C9:M9)</f>
        <v>10.181818181818182</v>
      </c>
      <c r="E2" s="35">
        <f>AVERAGE(C10:M10)</f>
        <v>1.7272727272727273</v>
      </c>
      <c r="F2" s="35">
        <f>AVERAGE(C11:M11)</f>
        <v>0.27272727272727271</v>
      </c>
      <c r="G2" s="35">
        <f>AVERAGE(B12:M12)</f>
        <v>5.7272727272727275</v>
      </c>
      <c r="H2" s="77">
        <v>0.5</v>
      </c>
      <c r="I2" s="78">
        <v>0.26669999999999999</v>
      </c>
      <c r="J2" s="79">
        <v>0.71430000000000005</v>
      </c>
      <c r="K2" s="35">
        <f>AVERAGE(C16:M16)</f>
        <v>12.363636363636363</v>
      </c>
      <c r="L2" s="80"/>
      <c r="M2" s="80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ht="18" thickBot="1">
      <c r="A6" s="83" t="s">
        <v>124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121</v>
      </c>
      <c r="L6" s="17" t="s">
        <v>122</v>
      </c>
      <c r="M6" s="17" t="s">
        <v>123</v>
      </c>
      <c r="N6" s="29" t="s">
        <v>19</v>
      </c>
    </row>
    <row r="7" spans="1:14" ht="18" thickBot="1">
      <c r="A7" s="83"/>
      <c r="B7" s="30" t="s">
        <v>1</v>
      </c>
      <c r="C7" s="64">
        <v>12</v>
      </c>
      <c r="D7" s="64">
        <v>3</v>
      </c>
      <c r="E7" s="64">
        <v>10</v>
      </c>
      <c r="F7" s="64">
        <v>8</v>
      </c>
      <c r="G7" s="64">
        <v>10</v>
      </c>
      <c r="H7" s="64">
        <v>14</v>
      </c>
      <c r="I7" s="64">
        <v>8</v>
      </c>
      <c r="J7" s="64">
        <v>4</v>
      </c>
      <c r="K7" s="64">
        <v>6</v>
      </c>
      <c r="L7" s="64">
        <v>24</v>
      </c>
      <c r="M7" s="51">
        <v>3</v>
      </c>
      <c r="N7" s="31">
        <f>SUM(C7:M7)</f>
        <v>102</v>
      </c>
    </row>
    <row r="8" spans="1:14" ht="18" thickBot="1">
      <c r="A8" s="83"/>
      <c r="B8" s="32" t="s">
        <v>2</v>
      </c>
      <c r="C8" s="64">
        <v>1</v>
      </c>
      <c r="D8" s="65">
        <v>5</v>
      </c>
      <c r="E8" s="64">
        <v>6</v>
      </c>
      <c r="F8" s="64">
        <v>5</v>
      </c>
      <c r="G8" s="64">
        <v>2</v>
      </c>
      <c r="H8" s="64">
        <v>5</v>
      </c>
      <c r="I8" s="64">
        <v>2</v>
      </c>
      <c r="J8" s="64">
        <v>2</v>
      </c>
      <c r="K8" s="64">
        <v>4</v>
      </c>
      <c r="L8" s="64">
        <v>3</v>
      </c>
      <c r="M8" s="51">
        <v>5</v>
      </c>
      <c r="N8" s="31">
        <f t="shared" ref="N8:N12" si="0">SUM(C8:M8)</f>
        <v>40</v>
      </c>
    </row>
    <row r="9" spans="1:14" ht="18" thickBot="1">
      <c r="A9" s="83"/>
      <c r="B9" s="32" t="s">
        <v>3</v>
      </c>
      <c r="C9" s="64">
        <v>7</v>
      </c>
      <c r="D9" s="64">
        <v>12</v>
      </c>
      <c r="E9" s="64">
        <v>6</v>
      </c>
      <c r="F9" s="64">
        <v>9</v>
      </c>
      <c r="G9" s="64">
        <v>14</v>
      </c>
      <c r="H9" s="64">
        <v>14</v>
      </c>
      <c r="I9" s="64">
        <v>8</v>
      </c>
      <c r="J9" s="64">
        <v>9</v>
      </c>
      <c r="K9" s="64">
        <v>10</v>
      </c>
      <c r="L9" s="64">
        <v>12</v>
      </c>
      <c r="M9" s="51">
        <v>11</v>
      </c>
      <c r="N9" s="31">
        <f t="shared" si="0"/>
        <v>112</v>
      </c>
    </row>
    <row r="10" spans="1:14" ht="18" thickBot="1">
      <c r="A10" s="83"/>
      <c r="B10" s="32" t="s">
        <v>4</v>
      </c>
      <c r="C10" s="64">
        <v>0</v>
      </c>
      <c r="D10" s="64">
        <v>3</v>
      </c>
      <c r="E10" s="64">
        <v>2</v>
      </c>
      <c r="F10" s="64">
        <v>2</v>
      </c>
      <c r="G10" s="64">
        <v>2</v>
      </c>
      <c r="H10" s="64">
        <v>1</v>
      </c>
      <c r="I10" s="64">
        <v>2</v>
      </c>
      <c r="J10" s="64">
        <v>0</v>
      </c>
      <c r="K10" s="64">
        <v>2</v>
      </c>
      <c r="L10" s="64">
        <v>5</v>
      </c>
      <c r="M10" s="51">
        <v>0</v>
      </c>
      <c r="N10" s="31">
        <f t="shared" si="0"/>
        <v>19</v>
      </c>
    </row>
    <row r="11" spans="1:14" ht="18" thickBot="1">
      <c r="A11" s="83"/>
      <c r="B11" s="32" t="s">
        <v>5</v>
      </c>
      <c r="C11" s="64">
        <v>0</v>
      </c>
      <c r="D11" s="64">
        <v>0</v>
      </c>
      <c r="E11" s="64">
        <v>0</v>
      </c>
      <c r="F11" s="64">
        <v>1</v>
      </c>
      <c r="G11" s="64">
        <v>0</v>
      </c>
      <c r="H11" s="64">
        <v>2</v>
      </c>
      <c r="I11" s="64">
        <v>0</v>
      </c>
      <c r="J11" s="64">
        <v>0</v>
      </c>
      <c r="K11" s="64">
        <v>0</v>
      </c>
      <c r="L11" s="64">
        <v>0</v>
      </c>
      <c r="M11" s="51">
        <v>0</v>
      </c>
      <c r="N11" s="31">
        <f t="shared" si="0"/>
        <v>3</v>
      </c>
    </row>
    <row r="12" spans="1:14" ht="18" thickBot="1">
      <c r="A12" s="83"/>
      <c r="B12" s="32" t="s">
        <v>6</v>
      </c>
      <c r="C12" s="64">
        <v>2</v>
      </c>
      <c r="D12" s="64">
        <v>9</v>
      </c>
      <c r="E12" s="64">
        <v>3</v>
      </c>
      <c r="F12" s="64">
        <v>6</v>
      </c>
      <c r="G12" s="64">
        <v>3</v>
      </c>
      <c r="H12" s="64">
        <v>9</v>
      </c>
      <c r="I12" s="64">
        <v>8</v>
      </c>
      <c r="J12" s="64">
        <v>7</v>
      </c>
      <c r="K12" s="64">
        <v>4</v>
      </c>
      <c r="L12" s="64">
        <v>6</v>
      </c>
      <c r="M12" s="51">
        <v>6</v>
      </c>
      <c r="N12" s="31">
        <f t="shared" si="0"/>
        <v>63</v>
      </c>
    </row>
    <row r="13" spans="1:14" ht="18" thickBot="1">
      <c r="A13" s="83"/>
      <c r="B13" s="32" t="s">
        <v>20</v>
      </c>
      <c r="C13" s="66" t="s">
        <v>75</v>
      </c>
      <c r="D13" s="64" t="s">
        <v>58</v>
      </c>
      <c r="E13" s="64" t="s">
        <v>102</v>
      </c>
      <c r="F13" s="64" t="s">
        <v>102</v>
      </c>
      <c r="G13" s="64" t="s">
        <v>130</v>
      </c>
      <c r="H13" s="64" t="s">
        <v>48</v>
      </c>
      <c r="I13" s="64" t="s">
        <v>107</v>
      </c>
      <c r="J13" s="64" t="s">
        <v>85</v>
      </c>
      <c r="K13" s="64" t="s">
        <v>65</v>
      </c>
      <c r="L13" s="64" t="s">
        <v>137</v>
      </c>
      <c r="M13" s="51" t="s">
        <v>76</v>
      </c>
      <c r="N13" s="31" t="s">
        <v>143</v>
      </c>
    </row>
    <row r="14" spans="1:14" ht="18" thickBot="1">
      <c r="A14" s="83"/>
      <c r="B14" s="32" t="s">
        <v>21</v>
      </c>
      <c r="C14" s="64" t="s">
        <v>86</v>
      </c>
      <c r="D14" s="64" t="s">
        <v>64</v>
      </c>
      <c r="E14" s="64" t="s">
        <v>79</v>
      </c>
      <c r="F14" s="64" t="s">
        <v>69</v>
      </c>
      <c r="G14" s="64" t="s">
        <v>102</v>
      </c>
      <c r="H14" s="64" t="s">
        <v>132</v>
      </c>
      <c r="I14" s="64" t="s">
        <v>107</v>
      </c>
      <c r="J14" s="64" t="s">
        <v>75</v>
      </c>
      <c r="K14" s="64" t="s">
        <v>79</v>
      </c>
      <c r="L14" s="64" t="s">
        <v>138</v>
      </c>
      <c r="M14" s="51" t="s">
        <v>53</v>
      </c>
      <c r="N14" s="31" t="s">
        <v>140</v>
      </c>
    </row>
    <row r="15" spans="1:14" ht="18" thickBot="1">
      <c r="A15" s="83"/>
      <c r="B15" s="33" t="s">
        <v>23</v>
      </c>
      <c r="C15" s="67" t="s">
        <v>65</v>
      </c>
      <c r="D15" s="67" t="s">
        <v>65</v>
      </c>
      <c r="E15" s="67" t="s">
        <v>129</v>
      </c>
      <c r="F15" s="67" t="s">
        <v>65</v>
      </c>
      <c r="G15" s="67" t="s">
        <v>54</v>
      </c>
      <c r="H15" s="67" t="s">
        <v>54</v>
      </c>
      <c r="I15" s="67" t="s">
        <v>133</v>
      </c>
      <c r="J15" s="67" t="s">
        <v>65</v>
      </c>
      <c r="K15" s="67" t="s">
        <v>65</v>
      </c>
      <c r="L15" s="67" t="s">
        <v>133</v>
      </c>
      <c r="M15" s="67" t="s">
        <v>65</v>
      </c>
      <c r="N15" s="31" t="s">
        <v>141</v>
      </c>
    </row>
    <row r="16" spans="1:14" ht="18" thickBot="1">
      <c r="A16" s="83"/>
      <c r="B16" s="33" t="s">
        <v>10</v>
      </c>
      <c r="C16" s="67">
        <v>10</v>
      </c>
      <c r="D16" s="67">
        <v>8</v>
      </c>
      <c r="E16" s="67">
        <v>16</v>
      </c>
      <c r="F16" s="67">
        <v>13</v>
      </c>
      <c r="G16" s="67">
        <v>18</v>
      </c>
      <c r="H16" s="67">
        <v>15</v>
      </c>
      <c r="I16" s="67">
        <v>8</v>
      </c>
      <c r="J16" s="67">
        <v>4</v>
      </c>
      <c r="K16" s="67">
        <v>15</v>
      </c>
      <c r="L16" s="67">
        <v>27</v>
      </c>
      <c r="M16" s="67">
        <v>2</v>
      </c>
      <c r="N16" s="31">
        <f t="shared" ref="N16" si="1">SUM(C16:M16)</f>
        <v>136</v>
      </c>
    </row>
    <row r="17" spans="1:14" ht="18" thickBot="1">
      <c r="A17" s="83"/>
      <c r="B17" s="33" t="s">
        <v>9</v>
      </c>
      <c r="C17" s="67" t="s">
        <v>55</v>
      </c>
      <c r="D17" s="67" t="s">
        <v>55</v>
      </c>
      <c r="E17" s="67" t="s">
        <v>109</v>
      </c>
      <c r="F17" s="67" t="s">
        <v>55</v>
      </c>
      <c r="G17" s="67" t="s">
        <v>55</v>
      </c>
      <c r="H17" s="67" t="s">
        <v>131</v>
      </c>
      <c r="I17" s="67" t="s">
        <v>55</v>
      </c>
      <c r="J17" s="67" t="s">
        <v>134</v>
      </c>
      <c r="K17" s="67" t="s">
        <v>135</v>
      </c>
      <c r="L17" s="67" t="s">
        <v>136</v>
      </c>
      <c r="M17" s="67" t="s">
        <v>139</v>
      </c>
      <c r="N17" s="76" t="s">
        <v>142</v>
      </c>
    </row>
    <row r="19" spans="1:14" ht="17">
      <c r="N19" s="75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K20" sqref="K20"/>
    </sheetView>
  </sheetViews>
  <sheetFormatPr baseColWidth="10" defaultRowHeight="15" x14ac:dyDescent="0"/>
  <cols>
    <col min="1" max="1" width="50.33203125" customWidth="1"/>
    <col min="8" max="8" width="14.33203125" customWidth="1"/>
    <col min="9" max="9" width="13.6640625" customWidth="1"/>
    <col min="10" max="10" width="14" customWidth="1"/>
    <col min="11" max="11" width="12.33203125" customWidth="1"/>
    <col min="14" max="14" width="14" customWidth="1"/>
  </cols>
  <sheetData>
    <row r="1" spans="1:14" ht="20" thickBot="1">
      <c r="A1" s="87" t="s">
        <v>0</v>
      </c>
      <c r="B1" s="88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89" t="s">
        <v>6</v>
      </c>
      <c r="H1" s="89" t="s">
        <v>7</v>
      </c>
      <c r="I1" s="89" t="s">
        <v>8</v>
      </c>
      <c r="J1" s="90" t="s">
        <v>22</v>
      </c>
      <c r="K1" s="90" t="s">
        <v>10</v>
      </c>
      <c r="L1" s="21"/>
      <c r="M1" s="21"/>
    </row>
    <row r="2" spans="1:14" ht="20">
      <c r="A2" s="91" t="s">
        <v>146</v>
      </c>
      <c r="B2" s="92">
        <f>AVERAGE(C7:G7)</f>
        <v>10.199999999999999</v>
      </c>
      <c r="C2" s="93">
        <f>AVERAGE(C8:G8)</f>
        <v>4.8</v>
      </c>
      <c r="D2" s="93">
        <f>AVERAGE(C9:G9)</f>
        <v>8.4</v>
      </c>
      <c r="E2" s="93">
        <f>AVERAGE(C10:G10)</f>
        <v>3</v>
      </c>
      <c r="F2" s="93">
        <f>AVERAGE(C11:G11)</f>
        <v>0.4</v>
      </c>
      <c r="G2" s="93">
        <f>AVERAGE(B12:G12)</f>
        <v>3</v>
      </c>
      <c r="H2" s="94" t="s">
        <v>156</v>
      </c>
      <c r="I2" s="95" t="s">
        <v>157</v>
      </c>
      <c r="J2" s="96" t="s">
        <v>158</v>
      </c>
      <c r="K2" s="93">
        <f>AVERAGE(C16:G16)</f>
        <v>18.399999999999999</v>
      </c>
      <c r="L2" s="80"/>
      <c r="M2" s="80"/>
      <c r="N2" s="8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ht="18" thickBot="1">
      <c r="A6" s="83" t="s">
        <v>146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29" t="s">
        <v>19</v>
      </c>
    </row>
    <row r="7" spans="1:14" ht="18" thickBot="1">
      <c r="A7" s="83"/>
      <c r="B7" s="30" t="s">
        <v>1</v>
      </c>
      <c r="C7" s="51">
        <v>14</v>
      </c>
      <c r="D7" s="51">
        <v>12</v>
      </c>
      <c r="E7" s="51">
        <v>3</v>
      </c>
      <c r="F7" s="51">
        <v>12</v>
      </c>
      <c r="G7" s="51">
        <v>10</v>
      </c>
      <c r="H7" s="31">
        <f t="shared" ref="H7:H12" si="0">SUM(C7:G7)</f>
        <v>51</v>
      </c>
    </row>
    <row r="8" spans="1:14" ht="18" thickBot="1">
      <c r="A8" s="83"/>
      <c r="B8" s="32" t="s">
        <v>2</v>
      </c>
      <c r="C8" s="51">
        <v>2</v>
      </c>
      <c r="D8" s="57">
        <v>7</v>
      </c>
      <c r="E8" s="51">
        <v>7</v>
      </c>
      <c r="F8" s="51">
        <v>3</v>
      </c>
      <c r="G8" s="51">
        <v>5</v>
      </c>
      <c r="H8" s="31">
        <f t="shared" si="0"/>
        <v>24</v>
      </c>
    </row>
    <row r="9" spans="1:14" ht="18" thickBot="1">
      <c r="A9" s="83"/>
      <c r="B9" s="32" t="s">
        <v>3</v>
      </c>
      <c r="C9" s="51">
        <v>11</v>
      </c>
      <c r="D9" s="51">
        <v>8</v>
      </c>
      <c r="E9" s="51">
        <v>6</v>
      </c>
      <c r="F9" s="51">
        <v>11</v>
      </c>
      <c r="G9" s="51">
        <v>6</v>
      </c>
      <c r="H9" s="31">
        <f t="shared" si="0"/>
        <v>42</v>
      </c>
    </row>
    <row r="10" spans="1:14" ht="18" thickBot="1">
      <c r="A10" s="83"/>
      <c r="B10" s="32" t="s">
        <v>4</v>
      </c>
      <c r="C10" s="51">
        <v>3</v>
      </c>
      <c r="D10" s="51">
        <v>2</v>
      </c>
      <c r="E10" s="51">
        <v>2</v>
      </c>
      <c r="F10" s="51">
        <v>4</v>
      </c>
      <c r="G10" s="51">
        <v>4</v>
      </c>
      <c r="H10" s="31">
        <f t="shared" si="0"/>
        <v>15</v>
      </c>
    </row>
    <row r="11" spans="1:14" ht="18" thickBot="1">
      <c r="A11" s="83"/>
      <c r="B11" s="32" t="s">
        <v>5</v>
      </c>
      <c r="C11" s="51">
        <v>0</v>
      </c>
      <c r="D11" s="51">
        <v>0</v>
      </c>
      <c r="E11" s="51">
        <v>0</v>
      </c>
      <c r="F11" s="51">
        <v>2</v>
      </c>
      <c r="G11" s="51">
        <v>0</v>
      </c>
      <c r="H11" s="31">
        <f t="shared" si="0"/>
        <v>2</v>
      </c>
    </row>
    <row r="12" spans="1:14" ht="18" thickBot="1">
      <c r="A12" s="83"/>
      <c r="B12" s="32" t="s">
        <v>6</v>
      </c>
      <c r="C12" s="51">
        <v>2</v>
      </c>
      <c r="D12" s="51">
        <v>3</v>
      </c>
      <c r="E12" s="51">
        <v>4</v>
      </c>
      <c r="F12" s="51">
        <v>3</v>
      </c>
      <c r="G12" s="51">
        <v>3</v>
      </c>
      <c r="H12" s="31">
        <f t="shared" si="0"/>
        <v>15</v>
      </c>
    </row>
    <row r="13" spans="1:14" ht="18" thickBot="1">
      <c r="A13" s="83"/>
      <c r="B13" s="32" t="s">
        <v>20</v>
      </c>
      <c r="C13" s="97" t="s">
        <v>102</v>
      </c>
      <c r="D13" s="51" t="s">
        <v>133</v>
      </c>
      <c r="E13" s="51" t="s">
        <v>60</v>
      </c>
      <c r="F13" s="51" t="s">
        <v>133</v>
      </c>
      <c r="G13" s="51" t="s">
        <v>153</v>
      </c>
      <c r="H13" s="31" t="s">
        <v>154</v>
      </c>
    </row>
    <row r="14" spans="1:14" ht="18" thickBot="1">
      <c r="A14" s="83"/>
      <c r="B14" s="32" t="s">
        <v>21</v>
      </c>
      <c r="C14" s="51" t="s">
        <v>81</v>
      </c>
      <c r="D14" s="51" t="s">
        <v>48</v>
      </c>
      <c r="E14" s="51" t="s">
        <v>107</v>
      </c>
      <c r="F14" s="51" t="s">
        <v>69</v>
      </c>
      <c r="G14" s="51" t="s">
        <v>64</v>
      </c>
      <c r="H14" s="31" t="s">
        <v>155</v>
      </c>
    </row>
    <row r="15" spans="1:14" ht="18" thickBot="1">
      <c r="A15" s="83"/>
      <c r="B15" s="33" t="s">
        <v>23</v>
      </c>
      <c r="C15" s="52" t="s">
        <v>65</v>
      </c>
      <c r="D15" s="52" t="s">
        <v>65</v>
      </c>
      <c r="E15" s="52" t="s">
        <v>65</v>
      </c>
      <c r="F15" s="52" t="s">
        <v>65</v>
      </c>
      <c r="G15" s="52" t="s">
        <v>102</v>
      </c>
      <c r="H15" s="31" t="s">
        <v>102</v>
      </c>
    </row>
    <row r="16" spans="1:14" ht="18" thickBot="1">
      <c r="A16" s="83"/>
      <c r="B16" s="33" t="s">
        <v>10</v>
      </c>
      <c r="C16" s="52">
        <v>23</v>
      </c>
      <c r="D16" s="52">
        <v>24</v>
      </c>
      <c r="E16" s="52">
        <v>6</v>
      </c>
      <c r="F16" s="52">
        <v>24</v>
      </c>
      <c r="G16" s="52">
        <v>15</v>
      </c>
      <c r="H16" s="31">
        <f>SUM(C16:G16)</f>
        <v>92</v>
      </c>
    </row>
    <row r="17" spans="1:8" ht="18" thickBot="1">
      <c r="A17" s="83"/>
      <c r="B17" s="33" t="s">
        <v>9</v>
      </c>
      <c r="C17" s="52" t="s">
        <v>147</v>
      </c>
      <c r="D17" s="52" t="s">
        <v>148</v>
      </c>
      <c r="E17" s="52" t="s">
        <v>149</v>
      </c>
      <c r="F17" s="52" t="s">
        <v>150</v>
      </c>
      <c r="G17" s="52" t="s">
        <v>152</v>
      </c>
      <c r="H17" s="29" t="s">
        <v>151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2017-06-21T09:08:37Z</dcterms:modified>
</cp:coreProperties>
</file>