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00" yWindow="0" windowWidth="25360" windowHeight="13840" tabRatio="674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0" l="1"/>
  <c r="H12" i="10"/>
  <c r="H11" i="10"/>
  <c r="H10" i="10"/>
  <c r="H9" i="10"/>
  <c r="H8" i="10"/>
  <c r="H7" i="10"/>
  <c r="K2" i="10"/>
  <c r="G2" i="10"/>
  <c r="F2" i="10"/>
  <c r="E2" i="10"/>
  <c r="D2" i="10"/>
  <c r="C2" i="10"/>
  <c r="B2" i="10"/>
  <c r="O7" i="9"/>
  <c r="K2" i="9"/>
  <c r="G2" i="9"/>
  <c r="F2" i="9"/>
  <c r="E2" i="9"/>
  <c r="D2" i="9"/>
  <c r="C2" i="9"/>
  <c r="B2" i="9"/>
  <c r="O8" i="9"/>
  <c r="O9" i="9"/>
  <c r="O10" i="9"/>
  <c r="O11" i="9"/>
  <c r="O12" i="9"/>
  <c r="O16" i="9"/>
  <c r="E72" i="2"/>
  <c r="E69" i="2"/>
  <c r="E68" i="2"/>
  <c r="E67" i="2"/>
  <c r="E66" i="2"/>
  <c r="E65" i="2"/>
  <c r="E64" i="2"/>
  <c r="K59" i="2"/>
  <c r="G59" i="2"/>
  <c r="F59" i="2"/>
  <c r="E59" i="2"/>
  <c r="D59" i="2"/>
  <c r="C59" i="2"/>
  <c r="B59" i="2"/>
  <c r="H53" i="2"/>
  <c r="H50" i="2"/>
  <c r="H49" i="2"/>
  <c r="H48" i="2"/>
  <c r="H47" i="2"/>
  <c r="H46" i="2"/>
  <c r="H45" i="2"/>
  <c r="K40" i="2"/>
  <c r="G40" i="2"/>
  <c r="F40" i="2"/>
  <c r="E40" i="2"/>
  <c r="D40" i="2"/>
  <c r="C40" i="2"/>
  <c r="B40" i="2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K2" i="2"/>
  <c r="G2" i="2"/>
  <c r="F2" i="2"/>
  <c r="E2" i="2"/>
  <c r="D2" i="2"/>
  <c r="C2" i="2"/>
  <c r="B2" i="2"/>
  <c r="O15" i="2"/>
  <c r="O8" i="2"/>
  <c r="O9" i="2"/>
  <c r="O10" i="2"/>
  <c r="O11" i="2"/>
  <c r="O12" i="2"/>
  <c r="O7" i="2"/>
</calcChain>
</file>

<file path=xl/sharedStrings.xml><?xml version="1.0" encoding="utf-8"?>
<sst xmlns="http://schemas.openxmlformats.org/spreadsheetml/2006/main" count="496" uniqueCount="192">
  <si>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</si>
  <si>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</si>
  <si>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</si>
  <si>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</si>
  <si>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</si>
  <si>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</si>
  <si>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</si>
  <si>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</si>
  <si>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</si>
  <si>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</si>
  <si>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</si>
  <si>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</si>
  <si>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</si>
  <si>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</si>
  <si>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</si>
  <si>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</si>
  <si>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</si>
  <si>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</si>
  <si>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</si>
  <si>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</si>
  <si>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</si>
  <si>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</si>
  <si>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</si>
  <si>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</si>
  <si>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</si>
  <si>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</si>
  <si>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</si>
  <si>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</si>
  <si>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</si>
  <si>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</si>
  <si>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</si>
  <si>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</si>
  <si>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</si>
  <si>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</si>
  <si>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</si>
  <si>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</si>
  <si>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</si>
  <si>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</si>
  <si>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</si>
  <si>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</si>
  <si>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</si>
  <si>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</si>
  <si>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</si>
  <si>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</si>
  <si>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</si>
  <si>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</si>
  <si>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</si>
  <si>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</si>
  <si>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Сергей Мазняк</t>
  </si>
  <si>
    <t xml:space="preserve"> Сергей Мазняк (2015-2016г) (WPower) ABL</t>
  </si>
  <si>
    <t>26;49</t>
  </si>
  <si>
    <t>5\9</t>
  </si>
  <si>
    <t>1\4</t>
  </si>
  <si>
    <t>3\4</t>
  </si>
  <si>
    <t xml:space="preserve"> Сергей Мазняк (2016г) (WPower) UaBA</t>
  </si>
  <si>
    <t>32;27</t>
  </si>
  <si>
    <t>4\7</t>
  </si>
  <si>
    <t>0\4</t>
  </si>
  <si>
    <t>1\3</t>
  </si>
  <si>
    <t>23;15</t>
  </si>
  <si>
    <t>1\9</t>
  </si>
  <si>
    <t>-</t>
  </si>
  <si>
    <t>1\1</t>
  </si>
  <si>
    <t>30;28</t>
  </si>
  <si>
    <t>5\7</t>
  </si>
  <si>
    <t>0\1</t>
  </si>
  <si>
    <t>2\2</t>
  </si>
  <si>
    <t>29;51</t>
  </si>
  <si>
    <t>5\10</t>
  </si>
  <si>
    <t>0\2</t>
  </si>
  <si>
    <t>27;11</t>
  </si>
  <si>
    <t>1\5</t>
  </si>
  <si>
    <t>23;59</t>
  </si>
  <si>
    <t>4\5</t>
  </si>
  <si>
    <t>21;42</t>
  </si>
  <si>
    <t>4\8</t>
  </si>
  <si>
    <t>1\2</t>
  </si>
  <si>
    <t>21;06</t>
  </si>
  <si>
    <t>32;56</t>
  </si>
  <si>
    <t>5\8</t>
  </si>
  <si>
    <t>0\3</t>
  </si>
  <si>
    <t>26;01</t>
  </si>
  <si>
    <t>22;33</t>
  </si>
  <si>
    <t>4\6</t>
  </si>
  <si>
    <t>Gm12</t>
  </si>
  <si>
    <t>33;24</t>
  </si>
  <si>
    <t>2\7</t>
  </si>
  <si>
    <t>326;53</t>
  </si>
  <si>
    <t>41\80</t>
  </si>
  <si>
    <t>3\20</t>
  </si>
  <si>
    <t>11\20</t>
  </si>
  <si>
    <t>23;11</t>
  </si>
  <si>
    <t>3\7</t>
  </si>
  <si>
    <t>28;19</t>
  </si>
  <si>
    <t>2\9</t>
  </si>
  <si>
    <t>2\4</t>
  </si>
  <si>
    <t>30;56</t>
  </si>
  <si>
    <t>1\7</t>
  </si>
  <si>
    <t>33;45</t>
  </si>
  <si>
    <t>7\16</t>
  </si>
  <si>
    <t>28;00</t>
  </si>
  <si>
    <t>6\11</t>
  </si>
  <si>
    <t>32;51</t>
  </si>
  <si>
    <t>8\13</t>
  </si>
  <si>
    <t>203;33</t>
  </si>
  <si>
    <t>35\70</t>
  </si>
  <si>
    <t>10\32</t>
  </si>
  <si>
    <t>18\24</t>
  </si>
  <si>
    <t xml:space="preserve"> Сергей Мазняк (2016г) (Pulsar) Summer Cup</t>
  </si>
  <si>
    <t>37;20</t>
  </si>
  <si>
    <t>4\18</t>
  </si>
  <si>
    <t>3\6</t>
  </si>
  <si>
    <t>32;04</t>
  </si>
  <si>
    <t>2\10</t>
  </si>
  <si>
    <t>29;44</t>
  </si>
  <si>
    <t>4\12</t>
  </si>
  <si>
    <t>2\3</t>
  </si>
  <si>
    <t>20;45</t>
  </si>
  <si>
    <t>31;38</t>
  </si>
  <si>
    <t>3\10</t>
  </si>
  <si>
    <t>4\10</t>
  </si>
  <si>
    <t>151;31</t>
  </si>
  <si>
    <t>10\21</t>
  </si>
  <si>
    <t>15\59</t>
  </si>
  <si>
    <t>UaBA</t>
  </si>
  <si>
    <t>ABL</t>
  </si>
  <si>
    <t>2015-2016</t>
  </si>
  <si>
    <t>Summer Cup</t>
  </si>
  <si>
    <t>100%(2\2)</t>
  </si>
  <si>
    <t xml:space="preserve"> Сергей Мазняк (2016г) (Pulsar) СуперКубок</t>
  </si>
  <si>
    <t>18;42</t>
  </si>
  <si>
    <t>1\6</t>
  </si>
  <si>
    <t>5\6</t>
  </si>
  <si>
    <t>17;43</t>
  </si>
  <si>
    <t>2\12</t>
  </si>
  <si>
    <t>36;25</t>
  </si>
  <si>
    <t>Game</t>
  </si>
  <si>
    <t>S. Cup</t>
  </si>
  <si>
    <t>С.Кубок</t>
  </si>
  <si>
    <t xml:space="preserve"> Сергей Мазняк (2015-2016г) (WPower)(Pulsar)</t>
  </si>
  <si>
    <t>93\221</t>
  </si>
  <si>
    <t>23\74</t>
  </si>
  <si>
    <t>38\61</t>
  </si>
  <si>
    <t>718м 22с</t>
  </si>
  <si>
    <t>65\144</t>
  </si>
  <si>
    <t>12\48</t>
  </si>
  <si>
    <t>43\62</t>
  </si>
  <si>
    <t>412м 57с</t>
  </si>
  <si>
    <t>38;13</t>
  </si>
  <si>
    <t>29;52</t>
  </si>
  <si>
    <t>2\5</t>
  </si>
  <si>
    <t>33;49</t>
  </si>
  <si>
    <t>26;35</t>
  </si>
  <si>
    <t>40;00</t>
  </si>
  <si>
    <t>6\15</t>
  </si>
  <si>
    <t>30;09</t>
  </si>
  <si>
    <t>5\14</t>
  </si>
  <si>
    <t>8\12</t>
  </si>
  <si>
    <t>32;03</t>
  </si>
  <si>
    <t>6\17</t>
  </si>
  <si>
    <t>6\6</t>
  </si>
  <si>
    <t>36;53</t>
  </si>
  <si>
    <t>9\17</t>
  </si>
  <si>
    <t>3\5</t>
  </si>
  <si>
    <t>38;00</t>
  </si>
  <si>
    <t>0\5</t>
  </si>
  <si>
    <t>7\8</t>
  </si>
  <si>
    <t>30;40</t>
  </si>
  <si>
    <t>1\11</t>
  </si>
  <si>
    <t>37;26</t>
  </si>
  <si>
    <t>39;17</t>
  </si>
  <si>
    <t>9\12</t>
  </si>
  <si>
    <t>2016-2017</t>
  </si>
  <si>
    <t>40м</t>
  </si>
  <si>
    <t>75%(9\12)</t>
  </si>
  <si>
    <t>100%(6\6)</t>
  </si>
  <si>
    <t xml:space="preserve"> Сергей Мазняк (2015-2016г) (WPower) UaBA</t>
  </si>
  <si>
    <t>157м 4с</t>
  </si>
  <si>
    <t>29\64</t>
  </si>
  <si>
    <t>14\23</t>
  </si>
  <si>
    <t>26;37</t>
  </si>
  <si>
    <t>5\12</t>
  </si>
  <si>
    <t>35;38</t>
  </si>
  <si>
    <t>33;39</t>
  </si>
  <si>
    <t>7\13</t>
  </si>
  <si>
    <t>24;27</t>
  </si>
  <si>
    <t>36;43</t>
  </si>
  <si>
    <t>8\17</t>
  </si>
  <si>
    <t>3\3</t>
  </si>
  <si>
    <t>45,31%</t>
  </si>
  <si>
    <t>9,09%</t>
  </si>
  <si>
    <t>60,87%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</si>
</sst>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3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i/>
      <sz val="16"/>
      <color rgb="FF000000"/>
      <name val="Arial"/>
    </font>
    <font>
      <b/>
      <i/>
      <sz val="15"/>
      <color rgb="FFFFFFFF"/>
      <name val="Calibri"/>
      <family val="2"/>
      <charset val="204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7" fillId="0" borderId="9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/>
    <xf numFmtId="0" fontId="16" fillId="0" borderId="6" xfId="0" applyFont="1" applyBorder="1" applyAlignment="1">
      <alignment horizontal="center"/>
    </xf>
    <xf numFmtId="10" fontId="28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49" fontId="29" fillId="2" borderId="1" xfId="0" applyNumberFormat="1" applyFont="1" applyFill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center"/>
    </xf>
    <xf numFmtId="9" fontId="28" fillId="0" borderId="18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0" fontId="18" fillId="0" borderId="18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10" fontId="32" fillId="0" borderId="10" xfId="0" applyNumberFormat="1" applyFont="1" applyBorder="1" applyAlignment="1">
      <alignment horizontal="center"/>
    </xf>
  </cellXfs>
  <cellStyles count="2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1" sqref="D21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48</v>
      </c>
    </row>
    <row r="2" spans="1:7" ht="27" customHeight="1"/>
    <row r="4" spans="1:7" s="41" customFormat="1" ht="18">
      <c r="A4" s="41" t="s">
        <v>44</v>
      </c>
      <c r="B4" s="42" t="s">
        <v>27</v>
      </c>
      <c r="C4" s="42" t="s">
        <v>46</v>
      </c>
      <c r="D4" s="42" t="s">
        <v>47</v>
      </c>
      <c r="E4" s="42"/>
      <c r="F4" s="42"/>
      <c r="G4" s="42"/>
    </row>
    <row r="5" spans="1:7" s="41" customFormat="1" ht="18">
      <c r="A5" s="43" t="s">
        <v>28</v>
      </c>
      <c r="B5" s="65" t="s">
        <v>173</v>
      </c>
      <c r="C5" s="48" t="s">
        <v>125</v>
      </c>
      <c r="D5" s="47" t="s">
        <v>172</v>
      </c>
      <c r="E5" s="44"/>
      <c r="F5" s="45"/>
      <c r="G5" s="43"/>
    </row>
    <row r="6" spans="1:7" s="41" customFormat="1" ht="18">
      <c r="A6" s="43" t="s">
        <v>29</v>
      </c>
      <c r="B6" s="42">
        <v>9</v>
      </c>
      <c r="C6" s="48" t="s">
        <v>125</v>
      </c>
      <c r="D6" s="47" t="s">
        <v>172</v>
      </c>
      <c r="E6" s="43"/>
      <c r="F6" s="45"/>
      <c r="G6" s="43"/>
    </row>
    <row r="7" spans="1:7" s="41" customFormat="1" ht="18">
      <c r="A7" s="43" t="s">
        <v>30</v>
      </c>
      <c r="B7" s="42">
        <v>17</v>
      </c>
      <c r="C7" s="48" t="s">
        <v>124</v>
      </c>
      <c r="D7" s="47">
        <v>2017</v>
      </c>
      <c r="E7" s="43"/>
      <c r="F7" s="45"/>
      <c r="G7" s="43"/>
    </row>
    <row r="8" spans="1:7" s="41" customFormat="1" ht="18">
      <c r="A8" s="43" t="s">
        <v>31</v>
      </c>
      <c r="B8" s="49" t="s">
        <v>174</v>
      </c>
      <c r="C8" s="48" t="s">
        <v>125</v>
      </c>
      <c r="D8" s="47" t="s">
        <v>172</v>
      </c>
      <c r="E8" s="43"/>
      <c r="F8" s="45"/>
      <c r="G8" s="43"/>
    </row>
    <row r="9" spans="1:7" s="41" customFormat="1" ht="18">
      <c r="A9" s="43" t="s">
        <v>32</v>
      </c>
      <c r="B9" s="42">
        <v>3</v>
      </c>
      <c r="C9" s="48" t="s">
        <v>125</v>
      </c>
      <c r="D9" s="47" t="s">
        <v>172</v>
      </c>
      <c r="E9" s="43"/>
      <c r="F9" s="45"/>
      <c r="G9" s="43"/>
    </row>
    <row r="10" spans="1:7" s="41" customFormat="1" ht="18">
      <c r="A10" s="43" t="s">
        <v>33</v>
      </c>
      <c r="B10" s="42">
        <v>7</v>
      </c>
      <c r="C10" s="48" t="s">
        <v>127</v>
      </c>
      <c r="D10" s="42">
        <v>2016</v>
      </c>
      <c r="E10" s="43"/>
      <c r="F10" s="45"/>
      <c r="G10" s="43"/>
    </row>
    <row r="11" spans="1:7" s="41" customFormat="1" ht="18">
      <c r="A11" s="43" t="s">
        <v>34</v>
      </c>
      <c r="B11" s="49" t="s">
        <v>128</v>
      </c>
      <c r="C11" s="48" t="s">
        <v>125</v>
      </c>
      <c r="D11" s="47" t="s">
        <v>126</v>
      </c>
      <c r="E11" s="43"/>
      <c r="F11" s="45"/>
      <c r="G11" s="43"/>
    </row>
    <row r="12" spans="1:7" s="41" customFormat="1" ht="18">
      <c r="A12" s="43" t="s">
        <v>35</v>
      </c>
      <c r="B12" s="42">
        <v>8</v>
      </c>
      <c r="C12" s="48" t="s">
        <v>125</v>
      </c>
      <c r="D12" s="47" t="s">
        <v>172</v>
      </c>
      <c r="E12" s="43"/>
      <c r="F12" s="45"/>
      <c r="G12" s="43"/>
    </row>
    <row r="13" spans="1:7" s="41" customFormat="1" ht="18">
      <c r="A13" s="43" t="s">
        <v>36</v>
      </c>
      <c r="B13" s="42">
        <v>12</v>
      </c>
      <c r="C13" s="48" t="s">
        <v>125</v>
      </c>
      <c r="D13" s="47" t="s">
        <v>172</v>
      </c>
      <c r="E13" s="43"/>
      <c r="F13" s="45"/>
      <c r="G13" s="43"/>
    </row>
    <row r="14" spans="1:7" s="41" customFormat="1" ht="18">
      <c r="A14" s="43" t="s">
        <v>37</v>
      </c>
      <c r="B14" s="49" t="s">
        <v>175</v>
      </c>
      <c r="C14" s="48" t="s">
        <v>125</v>
      </c>
      <c r="D14" s="47" t="s">
        <v>172</v>
      </c>
      <c r="E14" s="43"/>
      <c r="F14" s="45"/>
      <c r="G14" s="43"/>
    </row>
    <row r="15" spans="1:7" s="41" customFormat="1" ht="18">
      <c r="A15" s="43" t="s">
        <v>45</v>
      </c>
      <c r="B15" s="42">
        <v>7</v>
      </c>
      <c r="C15" s="48" t="s">
        <v>124</v>
      </c>
      <c r="D15" s="47">
        <v>2017</v>
      </c>
      <c r="E15" s="43"/>
      <c r="F15" s="45"/>
      <c r="G15" s="43"/>
    </row>
    <row r="16" spans="1:7" s="41" customFormat="1" ht="18">
      <c r="A16" s="43" t="s">
        <v>38</v>
      </c>
      <c r="B16" s="42">
        <v>20</v>
      </c>
      <c r="C16" s="48" t="s">
        <v>125</v>
      </c>
      <c r="D16" s="47" t="s">
        <v>172</v>
      </c>
      <c r="E16" s="43"/>
      <c r="F16" s="45"/>
      <c r="G16" s="43"/>
    </row>
    <row r="17" spans="1:7" s="41" customFormat="1" ht="18">
      <c r="A17" s="43" t="s">
        <v>39</v>
      </c>
      <c r="B17" s="42">
        <v>6</v>
      </c>
      <c r="C17" s="48" t="s">
        <v>125</v>
      </c>
      <c r="D17" s="47" t="s">
        <v>172</v>
      </c>
      <c r="E17" s="43"/>
      <c r="F17" s="45"/>
      <c r="G17" s="43"/>
    </row>
    <row r="18" spans="1:7" s="41" customFormat="1" ht="18">
      <c r="A18" s="43" t="s">
        <v>40</v>
      </c>
      <c r="B18" s="42">
        <v>8</v>
      </c>
      <c r="C18" s="48" t="s">
        <v>125</v>
      </c>
      <c r="D18" s="47" t="s">
        <v>172</v>
      </c>
      <c r="E18" s="43"/>
      <c r="F18" s="45"/>
      <c r="G18" s="43"/>
    </row>
    <row r="19" spans="1:7" s="41" customFormat="1" ht="18">
      <c r="A19" s="43" t="s">
        <v>41</v>
      </c>
      <c r="B19" s="42">
        <v>2</v>
      </c>
      <c r="C19" s="48" t="s">
        <v>124</v>
      </c>
      <c r="D19" s="47">
        <v>2017</v>
      </c>
      <c r="E19" s="43"/>
      <c r="F19" s="45"/>
      <c r="G19" s="43"/>
    </row>
    <row r="20" spans="1:7" s="41" customFormat="1" ht="18">
      <c r="A20" s="43" t="s">
        <v>42</v>
      </c>
      <c r="B20" s="42">
        <v>35</v>
      </c>
      <c r="C20" s="48" t="s">
        <v>124</v>
      </c>
      <c r="D20" s="47">
        <v>2017</v>
      </c>
      <c r="E20" s="43"/>
      <c r="F20" s="45"/>
      <c r="G20" s="43"/>
    </row>
    <row r="21" spans="1:7" s="41" customFormat="1" ht="18">
      <c r="A21" s="43" t="s">
        <v>43</v>
      </c>
      <c r="B21" s="42">
        <v>32</v>
      </c>
      <c r="C21" s="48" t="s">
        <v>124</v>
      </c>
      <c r="D21" s="47">
        <v>2016</v>
      </c>
      <c r="F21" s="45"/>
      <c r="G21" s="45"/>
    </row>
    <row r="36" spans="1:1" ht="23">
      <c r="A36" s="58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35" workbookViewId="0">
      <selection activeCell="M51" sqref="M51"/>
    </sheetView>
  </sheetViews>
  <sheetFormatPr baseColWidth="10" defaultRowHeight="15" x14ac:dyDescent="0"/>
  <cols>
    <col min="1" max="1" width="49.33203125" customWidth="1"/>
    <col min="3" max="3" width="9.6640625" customWidth="1"/>
    <col min="10" max="10" width="11.33203125" customWidth="1"/>
    <col min="11" max="11" width="10.5" customWidth="1"/>
    <col min="15" max="15" width="13.33203125" customWidth="1"/>
  </cols>
  <sheetData>
    <row r="1" spans="1:15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25</v>
      </c>
      <c r="K1" s="5" t="s">
        <v>10</v>
      </c>
      <c r="L1" s="22"/>
      <c r="M1" s="22"/>
    </row>
    <row r="2" spans="1:15" ht="20">
      <c r="A2" s="23" t="s">
        <v>49</v>
      </c>
      <c r="B2" s="35">
        <f>AVERAGE(C7:N7)</f>
        <v>8.5</v>
      </c>
      <c r="C2" s="36">
        <f>AVERAGE(C8:N8)</f>
        <v>6.75</v>
      </c>
      <c r="D2" s="36">
        <f>AVERAGE(C9:N9)</f>
        <v>2.5833333333333335</v>
      </c>
      <c r="E2" s="36">
        <f>AVERAGE(C10:N10)</f>
        <v>1.5</v>
      </c>
      <c r="F2" s="36">
        <f>AVERAGE(C11:N11)</f>
        <v>0.25</v>
      </c>
      <c r="G2" s="36">
        <f>AVERAGE(B12:N12)</f>
        <v>1.75</v>
      </c>
      <c r="H2" s="63">
        <v>0.51249999999999996</v>
      </c>
      <c r="I2" s="67">
        <v>0.15</v>
      </c>
      <c r="J2" s="68">
        <v>0.55000000000000004</v>
      </c>
      <c r="K2" s="37">
        <f>AVERAGE(C15:N15)</f>
        <v>12.25</v>
      </c>
      <c r="L2" s="22"/>
      <c r="M2" s="22"/>
    </row>
    <row r="3" spans="1:15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5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5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18" thickBot="1">
      <c r="A6" s="86" t="s">
        <v>49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84</v>
      </c>
      <c r="O6" s="30" t="s">
        <v>22</v>
      </c>
    </row>
    <row r="7" spans="1:15" ht="18" thickBot="1">
      <c r="A7" s="86"/>
      <c r="B7" s="31" t="s">
        <v>1</v>
      </c>
      <c r="C7" s="59">
        <v>9</v>
      </c>
      <c r="D7" s="59">
        <v>3</v>
      </c>
      <c r="E7" s="59">
        <v>12</v>
      </c>
      <c r="F7" s="59">
        <v>10</v>
      </c>
      <c r="G7" s="59">
        <v>5</v>
      </c>
      <c r="H7" s="59">
        <v>11</v>
      </c>
      <c r="I7" s="59">
        <v>9</v>
      </c>
      <c r="J7" s="59">
        <v>3</v>
      </c>
      <c r="K7" s="59">
        <v>10</v>
      </c>
      <c r="L7" s="59">
        <v>11</v>
      </c>
      <c r="M7" s="59">
        <v>14</v>
      </c>
      <c r="N7" s="59">
        <v>5</v>
      </c>
      <c r="O7" s="32">
        <f>SUM(C7:N7)</f>
        <v>102</v>
      </c>
    </row>
    <row r="8" spans="1:15" ht="18" thickBot="1">
      <c r="A8" s="86"/>
      <c r="B8" s="33" t="s">
        <v>2</v>
      </c>
      <c r="C8" s="59">
        <v>15</v>
      </c>
      <c r="D8" s="60">
        <v>6</v>
      </c>
      <c r="E8" s="59">
        <v>5</v>
      </c>
      <c r="F8" s="59">
        <v>5</v>
      </c>
      <c r="G8" s="59">
        <v>5</v>
      </c>
      <c r="H8" s="59">
        <v>4</v>
      </c>
      <c r="I8" s="59">
        <v>12</v>
      </c>
      <c r="J8" s="59">
        <v>1</v>
      </c>
      <c r="K8" s="59">
        <v>2</v>
      </c>
      <c r="L8" s="59">
        <v>7</v>
      </c>
      <c r="M8" s="59">
        <v>9</v>
      </c>
      <c r="N8" s="59">
        <v>10</v>
      </c>
      <c r="O8" s="32">
        <f t="shared" ref="O8:O12" si="0">SUM(C8:N8)</f>
        <v>81</v>
      </c>
    </row>
    <row r="9" spans="1:15" ht="18" thickBot="1">
      <c r="A9" s="86"/>
      <c r="B9" s="33" t="s">
        <v>3</v>
      </c>
      <c r="C9" s="59">
        <v>6</v>
      </c>
      <c r="D9" s="59">
        <v>3</v>
      </c>
      <c r="E9" s="59">
        <v>1</v>
      </c>
      <c r="F9" s="59">
        <v>4</v>
      </c>
      <c r="G9" s="59">
        <v>5</v>
      </c>
      <c r="H9" s="59">
        <v>0</v>
      </c>
      <c r="I9" s="59">
        <v>2</v>
      </c>
      <c r="J9" s="59">
        <v>0</v>
      </c>
      <c r="K9" s="59">
        <v>4</v>
      </c>
      <c r="L9" s="59">
        <v>3</v>
      </c>
      <c r="M9" s="59">
        <v>0</v>
      </c>
      <c r="N9" s="59">
        <v>3</v>
      </c>
      <c r="O9" s="32">
        <f t="shared" si="0"/>
        <v>31</v>
      </c>
    </row>
    <row r="10" spans="1:15" ht="18" thickBot="1">
      <c r="A10" s="86"/>
      <c r="B10" s="33" t="s">
        <v>4</v>
      </c>
      <c r="C10" s="59">
        <v>3</v>
      </c>
      <c r="D10" s="59">
        <v>2</v>
      </c>
      <c r="E10" s="59">
        <v>2</v>
      </c>
      <c r="F10" s="59">
        <v>1</v>
      </c>
      <c r="G10" s="59">
        <v>1</v>
      </c>
      <c r="H10" s="59">
        <v>1</v>
      </c>
      <c r="I10" s="59">
        <v>2</v>
      </c>
      <c r="J10" s="59">
        <v>0</v>
      </c>
      <c r="K10" s="59">
        <v>3</v>
      </c>
      <c r="L10" s="59">
        <v>0</v>
      </c>
      <c r="M10" s="59">
        <v>1</v>
      </c>
      <c r="N10" s="59">
        <v>2</v>
      </c>
      <c r="O10" s="32">
        <f t="shared" si="0"/>
        <v>18</v>
      </c>
    </row>
    <row r="11" spans="1:15" ht="18" thickBot="1">
      <c r="A11" s="86"/>
      <c r="B11" s="33" t="s">
        <v>5</v>
      </c>
      <c r="C11" s="59">
        <v>2</v>
      </c>
      <c r="D11" s="59">
        <v>0</v>
      </c>
      <c r="E11" s="59">
        <v>1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32">
        <f t="shared" si="0"/>
        <v>3</v>
      </c>
    </row>
    <row r="12" spans="1:15" ht="18" thickBot="1">
      <c r="A12" s="86"/>
      <c r="B12" s="33" t="s">
        <v>6</v>
      </c>
      <c r="C12" s="59">
        <v>1</v>
      </c>
      <c r="D12" s="59">
        <v>4</v>
      </c>
      <c r="E12" s="59">
        <v>5</v>
      </c>
      <c r="F12" s="59">
        <v>1</v>
      </c>
      <c r="G12" s="59">
        <v>2</v>
      </c>
      <c r="H12" s="59">
        <v>0</v>
      </c>
      <c r="I12" s="59">
        <v>3</v>
      </c>
      <c r="J12" s="59">
        <v>1</v>
      </c>
      <c r="K12" s="59">
        <v>1</v>
      </c>
      <c r="L12" s="59">
        <v>1</v>
      </c>
      <c r="M12" s="59">
        <v>1</v>
      </c>
      <c r="N12" s="59">
        <v>1</v>
      </c>
      <c r="O12" s="32">
        <f t="shared" si="0"/>
        <v>21</v>
      </c>
    </row>
    <row r="13" spans="1:15" ht="18" thickBot="1">
      <c r="A13" s="86"/>
      <c r="B13" s="33" t="s">
        <v>23</v>
      </c>
      <c r="C13" s="61" t="s">
        <v>56</v>
      </c>
      <c r="D13" s="59" t="s">
        <v>60</v>
      </c>
      <c r="E13" s="59" t="s">
        <v>64</v>
      </c>
      <c r="F13" s="59" t="s">
        <v>68</v>
      </c>
      <c r="G13" s="59" t="s">
        <v>71</v>
      </c>
      <c r="H13" s="59" t="s">
        <v>73</v>
      </c>
      <c r="I13" s="59" t="s">
        <v>75</v>
      </c>
      <c r="J13" s="59" t="s">
        <v>62</v>
      </c>
      <c r="K13" s="59" t="s">
        <v>79</v>
      </c>
      <c r="L13" s="59" t="s">
        <v>64</v>
      </c>
      <c r="M13" s="59" t="s">
        <v>83</v>
      </c>
      <c r="N13" s="59" t="s">
        <v>86</v>
      </c>
      <c r="O13" s="32" t="s">
        <v>88</v>
      </c>
    </row>
    <row r="14" spans="1:15" ht="18" thickBot="1">
      <c r="A14" s="86"/>
      <c r="B14" s="33" t="s">
        <v>24</v>
      </c>
      <c r="C14" s="59" t="s">
        <v>57</v>
      </c>
      <c r="D14" s="59" t="s">
        <v>61</v>
      </c>
      <c r="E14" s="59" t="s">
        <v>65</v>
      </c>
      <c r="F14" s="59" t="s">
        <v>69</v>
      </c>
      <c r="G14" s="59" t="s">
        <v>62</v>
      </c>
      <c r="H14" s="59" t="s">
        <v>69</v>
      </c>
      <c r="I14" s="59" t="s">
        <v>65</v>
      </c>
      <c r="J14" s="59" t="s">
        <v>57</v>
      </c>
      <c r="K14" s="59" t="s">
        <v>80</v>
      </c>
      <c r="L14" s="59" t="s">
        <v>61</v>
      </c>
      <c r="M14" s="59" t="s">
        <v>66</v>
      </c>
      <c r="N14" s="59" t="s">
        <v>61</v>
      </c>
      <c r="O14" s="32" t="s">
        <v>89</v>
      </c>
    </row>
    <row r="15" spans="1:15" ht="18" thickBot="1">
      <c r="A15" s="86"/>
      <c r="B15" s="34" t="s">
        <v>10</v>
      </c>
      <c r="C15" s="62">
        <v>25</v>
      </c>
      <c r="D15" s="62">
        <v>2</v>
      </c>
      <c r="E15" s="62">
        <v>13</v>
      </c>
      <c r="F15" s="62">
        <v>10</v>
      </c>
      <c r="G15" s="62">
        <v>10</v>
      </c>
      <c r="H15" s="62">
        <v>12</v>
      </c>
      <c r="I15" s="62">
        <v>16</v>
      </c>
      <c r="J15" s="62">
        <v>-4</v>
      </c>
      <c r="K15" s="62">
        <v>12</v>
      </c>
      <c r="L15" s="62">
        <v>17</v>
      </c>
      <c r="M15" s="62">
        <v>21</v>
      </c>
      <c r="N15" s="62">
        <v>13</v>
      </c>
      <c r="O15" s="32">
        <f t="shared" ref="O15" si="1">SUM(C15:N15)</f>
        <v>147</v>
      </c>
    </row>
    <row r="16" spans="1:15" ht="18" thickBot="1">
      <c r="A16" s="86"/>
      <c r="B16" s="34" t="s">
        <v>26</v>
      </c>
      <c r="C16" s="62" t="s">
        <v>58</v>
      </c>
      <c r="D16" s="62" t="s">
        <v>62</v>
      </c>
      <c r="E16" s="62" t="s">
        <v>66</v>
      </c>
      <c r="F16" s="62" t="s">
        <v>69</v>
      </c>
      <c r="G16" s="62" t="s">
        <v>61</v>
      </c>
      <c r="H16" s="62" t="s">
        <v>53</v>
      </c>
      <c r="I16" s="62" t="s">
        <v>76</v>
      </c>
      <c r="J16" s="62" t="s">
        <v>52</v>
      </c>
      <c r="K16" s="62" t="s">
        <v>61</v>
      </c>
      <c r="L16" s="62" t="s">
        <v>76</v>
      </c>
      <c r="M16" s="62" t="s">
        <v>61</v>
      </c>
      <c r="N16" s="62" t="s">
        <v>76</v>
      </c>
      <c r="O16" s="30" t="s">
        <v>90</v>
      </c>
    </row>
    <row r="17" spans="1:15" ht="18" thickBot="1">
      <c r="A17" s="86"/>
      <c r="B17" s="34" t="s">
        <v>9</v>
      </c>
      <c r="C17" s="62" t="s">
        <v>55</v>
      </c>
      <c r="D17" s="62" t="s">
        <v>59</v>
      </c>
      <c r="E17" s="62" t="s">
        <v>63</v>
      </c>
      <c r="F17" s="62" t="s">
        <v>67</v>
      </c>
      <c r="G17" s="62" t="s">
        <v>70</v>
      </c>
      <c r="H17" s="62" t="s">
        <v>72</v>
      </c>
      <c r="I17" s="62" t="s">
        <v>74</v>
      </c>
      <c r="J17" s="62" t="s">
        <v>77</v>
      </c>
      <c r="K17" s="62" t="s">
        <v>78</v>
      </c>
      <c r="L17" s="62" t="s">
        <v>81</v>
      </c>
      <c r="M17" s="62" t="s">
        <v>82</v>
      </c>
      <c r="N17" s="62" t="s">
        <v>85</v>
      </c>
      <c r="O17" s="30" t="s">
        <v>87</v>
      </c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  <c r="L20" s="6"/>
    </row>
    <row r="21" spans="1:15" ht="20">
      <c r="A21" s="7" t="s">
        <v>54</v>
      </c>
      <c r="B21" s="38">
        <f>AVERAGE(C26:I26)</f>
        <v>16.857142857142858</v>
      </c>
      <c r="C21" s="39">
        <f>AVERAGE(C27:I27)</f>
        <v>8.4285714285714288</v>
      </c>
      <c r="D21" s="39">
        <f>AVERAGE(C28:I28)</f>
        <v>4.1428571428571432</v>
      </c>
      <c r="E21" s="39">
        <f>AVERAGE(C29:I29)</f>
        <v>2.2857142857142856</v>
      </c>
      <c r="F21" s="39">
        <f>AVERAGE(C30:I30)</f>
        <v>0.2857142857142857</v>
      </c>
      <c r="G21" s="39">
        <f>AVERAGE(C31:I31)</f>
        <v>2.2857142857142856</v>
      </c>
      <c r="H21" s="64">
        <v>0.5</v>
      </c>
      <c r="I21" s="40">
        <v>0.3125</v>
      </c>
      <c r="J21" s="66">
        <v>0.75</v>
      </c>
      <c r="K21" s="37">
        <f>AVERAGE(C34:I34)</f>
        <v>20.714285714285715</v>
      </c>
      <c r="L21" s="6"/>
    </row>
    <row r="22" spans="1:15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  <c r="L22" s="9"/>
    </row>
    <row r="23" spans="1:15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  <c r="L23" s="12"/>
    </row>
    <row r="24" spans="1:15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 ht="18" thickBot="1">
      <c r="A25" s="87" t="s">
        <v>54</v>
      </c>
      <c r="B25" s="13"/>
      <c r="C25" s="56" t="s">
        <v>11</v>
      </c>
      <c r="D25" s="56" t="s">
        <v>12</v>
      </c>
      <c r="E25" s="56" t="s">
        <v>13</v>
      </c>
      <c r="F25" s="56" t="s">
        <v>14</v>
      </c>
      <c r="G25" s="56" t="s">
        <v>15</v>
      </c>
      <c r="H25" s="56" t="s">
        <v>16</v>
      </c>
      <c r="I25" s="56" t="s">
        <v>17</v>
      </c>
      <c r="J25" s="51" t="s">
        <v>22</v>
      </c>
    </row>
    <row r="26" spans="1:15" ht="17">
      <c r="A26" s="88"/>
      <c r="B26" s="15" t="s">
        <v>1</v>
      </c>
      <c r="C26" s="59">
        <v>16</v>
      </c>
      <c r="D26" s="52">
        <v>8</v>
      </c>
      <c r="E26" s="52">
        <v>12</v>
      </c>
      <c r="F26" s="52">
        <v>15</v>
      </c>
      <c r="G26" s="52">
        <v>17</v>
      </c>
      <c r="H26" s="52">
        <v>18</v>
      </c>
      <c r="I26" s="52">
        <v>32</v>
      </c>
      <c r="J26" s="50">
        <f>SUM(C26:I26)</f>
        <v>118</v>
      </c>
    </row>
    <row r="27" spans="1:15" ht="17">
      <c r="A27" s="88"/>
      <c r="B27" s="16" t="s">
        <v>2</v>
      </c>
      <c r="C27" s="59">
        <v>7</v>
      </c>
      <c r="D27" s="54">
        <v>3</v>
      </c>
      <c r="E27" s="53">
        <v>13</v>
      </c>
      <c r="F27" s="55">
        <v>9</v>
      </c>
      <c r="G27" s="55">
        <v>9</v>
      </c>
      <c r="H27" s="55">
        <v>11</v>
      </c>
      <c r="I27" s="55">
        <v>7</v>
      </c>
      <c r="J27" s="50">
        <f t="shared" ref="J27:J31" si="2">SUM(C27:I27)</f>
        <v>59</v>
      </c>
    </row>
    <row r="28" spans="1:15" ht="17">
      <c r="A28" s="88"/>
      <c r="B28" s="16" t="s">
        <v>3</v>
      </c>
      <c r="C28" s="59">
        <v>5</v>
      </c>
      <c r="D28" s="52">
        <v>5</v>
      </c>
      <c r="E28" s="55">
        <v>6</v>
      </c>
      <c r="F28" s="55">
        <v>1</v>
      </c>
      <c r="G28" s="55">
        <v>4</v>
      </c>
      <c r="H28" s="55">
        <v>7</v>
      </c>
      <c r="I28" s="55">
        <v>1</v>
      </c>
      <c r="J28" s="50">
        <f t="shared" si="2"/>
        <v>29</v>
      </c>
    </row>
    <row r="29" spans="1:15" ht="17">
      <c r="A29" s="88"/>
      <c r="B29" s="16" t="s">
        <v>4</v>
      </c>
      <c r="C29" s="59">
        <v>4</v>
      </c>
      <c r="D29" s="55">
        <v>1</v>
      </c>
      <c r="E29" s="55">
        <v>1</v>
      </c>
      <c r="F29" s="55">
        <v>1</v>
      </c>
      <c r="G29" s="55">
        <v>3</v>
      </c>
      <c r="H29" s="55">
        <v>2</v>
      </c>
      <c r="I29" s="55">
        <v>4</v>
      </c>
      <c r="J29" s="50">
        <f t="shared" si="2"/>
        <v>16</v>
      </c>
    </row>
    <row r="30" spans="1:15" ht="17">
      <c r="A30" s="88"/>
      <c r="B30" s="16" t="s">
        <v>5</v>
      </c>
      <c r="C30" s="59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</v>
      </c>
      <c r="I30" s="55">
        <v>1</v>
      </c>
      <c r="J30" s="50">
        <f t="shared" si="2"/>
        <v>2</v>
      </c>
    </row>
    <row r="31" spans="1:15" ht="17">
      <c r="A31" s="88"/>
      <c r="B31" s="16" t="s">
        <v>6</v>
      </c>
      <c r="C31" s="59">
        <v>3</v>
      </c>
      <c r="D31" s="55">
        <v>2</v>
      </c>
      <c r="E31" s="55">
        <v>0</v>
      </c>
      <c r="F31" s="55">
        <v>2</v>
      </c>
      <c r="G31" s="55">
        <v>4</v>
      </c>
      <c r="H31" s="55">
        <v>1</v>
      </c>
      <c r="I31" s="55">
        <v>4</v>
      </c>
      <c r="J31" s="50">
        <f t="shared" si="2"/>
        <v>16</v>
      </c>
    </row>
    <row r="32" spans="1:15" ht="17">
      <c r="A32" s="88"/>
      <c r="B32" s="16" t="s">
        <v>23</v>
      </c>
      <c r="C32" s="61" t="s">
        <v>51</v>
      </c>
      <c r="D32" s="55" t="s">
        <v>92</v>
      </c>
      <c r="E32" s="55" t="s">
        <v>94</v>
      </c>
      <c r="F32" s="55" t="s">
        <v>73</v>
      </c>
      <c r="G32" s="55" t="s">
        <v>99</v>
      </c>
      <c r="H32" s="55" t="s">
        <v>101</v>
      </c>
      <c r="I32" s="55" t="s">
        <v>103</v>
      </c>
      <c r="J32" s="32" t="s">
        <v>105</v>
      </c>
    </row>
    <row r="33" spans="1:11" ht="18" thickBot="1">
      <c r="A33" s="88"/>
      <c r="B33" s="16" t="s">
        <v>24</v>
      </c>
      <c r="C33" s="59" t="s">
        <v>52</v>
      </c>
      <c r="D33" s="55" t="s">
        <v>57</v>
      </c>
      <c r="E33" s="55" t="s">
        <v>95</v>
      </c>
      <c r="F33" s="55" t="s">
        <v>97</v>
      </c>
      <c r="G33" s="55" t="s">
        <v>80</v>
      </c>
      <c r="H33" s="55" t="s">
        <v>95</v>
      </c>
      <c r="I33" s="55" t="s">
        <v>83</v>
      </c>
      <c r="J33" s="32" t="s">
        <v>106</v>
      </c>
    </row>
    <row r="34" spans="1:11" ht="18" thickBot="1">
      <c r="A34" s="88"/>
      <c r="B34" s="17" t="s">
        <v>10</v>
      </c>
      <c r="C34" s="62">
        <v>21</v>
      </c>
      <c r="D34" s="56">
        <v>7</v>
      </c>
      <c r="E34" s="56">
        <v>23</v>
      </c>
      <c r="F34" s="56">
        <v>16</v>
      </c>
      <c r="G34" s="56">
        <v>16</v>
      </c>
      <c r="H34" s="56">
        <v>31</v>
      </c>
      <c r="I34" s="56">
        <v>31</v>
      </c>
      <c r="J34" s="50">
        <f t="shared" ref="J34" si="3">SUM(C34:I34)</f>
        <v>145</v>
      </c>
    </row>
    <row r="35" spans="1:11" ht="18" thickBot="1">
      <c r="A35" s="88"/>
      <c r="B35" s="19" t="s">
        <v>26</v>
      </c>
      <c r="C35" s="62" t="s">
        <v>53</v>
      </c>
      <c r="D35" s="57" t="s">
        <v>66</v>
      </c>
      <c r="E35" s="57" t="s">
        <v>66</v>
      </c>
      <c r="F35" s="57" t="s">
        <v>73</v>
      </c>
      <c r="G35" s="57" t="s">
        <v>53</v>
      </c>
      <c r="H35" s="57" t="s">
        <v>61</v>
      </c>
      <c r="I35" s="57" t="s">
        <v>56</v>
      </c>
      <c r="J35" s="30" t="s">
        <v>107</v>
      </c>
    </row>
    <row r="36" spans="1:11" ht="18" thickBot="1">
      <c r="A36" s="89"/>
      <c r="B36" s="19" t="s">
        <v>9</v>
      </c>
      <c r="C36" s="62" t="s">
        <v>50</v>
      </c>
      <c r="D36" s="57" t="s">
        <v>91</v>
      </c>
      <c r="E36" s="57" t="s">
        <v>93</v>
      </c>
      <c r="F36" s="57" t="s">
        <v>96</v>
      </c>
      <c r="G36" s="57" t="s">
        <v>98</v>
      </c>
      <c r="H36" s="57" t="s">
        <v>100</v>
      </c>
      <c r="I36" s="57" t="s">
        <v>102</v>
      </c>
      <c r="J36" s="50" t="s">
        <v>104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25</v>
      </c>
      <c r="K39" s="5" t="s">
        <v>10</v>
      </c>
    </row>
    <row r="40" spans="1:11" ht="20">
      <c r="A40" s="7" t="s">
        <v>108</v>
      </c>
      <c r="B40" s="38">
        <f>AVERAGE(C45:G45)</f>
        <v>13.2</v>
      </c>
      <c r="C40" s="39">
        <f>AVERAGE(C46:G46)</f>
        <v>7.6</v>
      </c>
      <c r="D40" s="39">
        <f>AVERAGE(C47:G47)</f>
        <v>2</v>
      </c>
      <c r="E40" s="39">
        <f>AVERAGE(C48:G48)</f>
        <v>2.6</v>
      </c>
      <c r="F40" s="39">
        <f>AVERAGE(C49:G49)</f>
        <v>0.8</v>
      </c>
      <c r="G40" s="39">
        <f>AVERAGE(C50:G50)</f>
        <v>2.6</v>
      </c>
      <c r="H40" s="40">
        <v>0.25419999999999998</v>
      </c>
      <c r="I40" s="40">
        <v>0.47620000000000001</v>
      </c>
      <c r="J40" s="66">
        <v>0.4</v>
      </c>
      <c r="K40" s="37">
        <f>AVERAGE(C53:G53)</f>
        <v>10.6</v>
      </c>
    </row>
    <row r="41" spans="1:11" ht="18">
      <c r="A41" s="8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8">
      <c r="A42" s="11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1" ht="18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thickBot="1">
      <c r="A44" s="87" t="s">
        <v>108</v>
      </c>
      <c r="B44" s="13"/>
      <c r="C44" s="56" t="s">
        <v>11</v>
      </c>
      <c r="D44" s="56" t="s">
        <v>12</v>
      </c>
      <c r="E44" s="56" t="s">
        <v>13</v>
      </c>
      <c r="F44" s="56" t="s">
        <v>14</v>
      </c>
      <c r="G44" s="56" t="s">
        <v>15</v>
      </c>
      <c r="H44" s="51" t="s">
        <v>22</v>
      </c>
    </row>
    <row r="45" spans="1:11" ht="17">
      <c r="A45" s="88"/>
      <c r="B45" s="15" t="s">
        <v>1</v>
      </c>
      <c r="C45" s="59">
        <v>19</v>
      </c>
      <c r="D45" s="52">
        <v>12</v>
      </c>
      <c r="E45" s="52">
        <v>14</v>
      </c>
      <c r="F45" s="52">
        <v>9</v>
      </c>
      <c r="G45" s="52">
        <v>12</v>
      </c>
      <c r="H45" s="50">
        <f>SUM(C45:G45)</f>
        <v>66</v>
      </c>
    </row>
    <row r="46" spans="1:11" ht="17">
      <c r="A46" s="88"/>
      <c r="B46" s="16" t="s">
        <v>2</v>
      </c>
      <c r="C46" s="59">
        <v>8</v>
      </c>
      <c r="D46" s="54">
        <v>8</v>
      </c>
      <c r="E46" s="53">
        <v>7</v>
      </c>
      <c r="F46" s="55">
        <v>9</v>
      </c>
      <c r="G46" s="55">
        <v>6</v>
      </c>
      <c r="H46" s="50">
        <f t="shared" ref="H46:H50" si="4">SUM(C46:G46)</f>
        <v>38</v>
      </c>
    </row>
    <row r="47" spans="1:11" ht="17">
      <c r="A47" s="88"/>
      <c r="B47" s="16" t="s">
        <v>3</v>
      </c>
      <c r="C47" s="59">
        <v>2</v>
      </c>
      <c r="D47" s="52">
        <v>4</v>
      </c>
      <c r="E47" s="55">
        <v>0</v>
      </c>
      <c r="F47" s="55">
        <v>2</v>
      </c>
      <c r="G47" s="55">
        <v>2</v>
      </c>
      <c r="H47" s="50">
        <f t="shared" si="4"/>
        <v>10</v>
      </c>
    </row>
    <row r="48" spans="1:11" ht="17">
      <c r="A48" s="88"/>
      <c r="B48" s="16" t="s">
        <v>4</v>
      </c>
      <c r="C48" s="59">
        <v>7</v>
      </c>
      <c r="D48" s="55">
        <v>3</v>
      </c>
      <c r="E48" s="55">
        <v>1</v>
      </c>
      <c r="F48" s="55">
        <v>0</v>
      </c>
      <c r="G48" s="55">
        <v>2</v>
      </c>
      <c r="H48" s="50">
        <f t="shared" si="4"/>
        <v>13</v>
      </c>
    </row>
    <row r="49" spans="1:11" ht="17">
      <c r="A49" s="88"/>
      <c r="B49" s="16" t="s">
        <v>5</v>
      </c>
      <c r="C49" s="59">
        <v>1</v>
      </c>
      <c r="D49" s="55">
        <v>1</v>
      </c>
      <c r="E49" s="55">
        <v>0</v>
      </c>
      <c r="F49" s="55">
        <v>1</v>
      </c>
      <c r="G49" s="55">
        <v>1</v>
      </c>
      <c r="H49" s="50">
        <f t="shared" si="4"/>
        <v>4</v>
      </c>
    </row>
    <row r="50" spans="1:11" ht="17">
      <c r="A50" s="88"/>
      <c r="B50" s="16" t="s">
        <v>6</v>
      </c>
      <c r="C50" s="59">
        <v>3</v>
      </c>
      <c r="D50" s="55">
        <v>1</v>
      </c>
      <c r="E50" s="55">
        <v>5</v>
      </c>
      <c r="F50" s="55">
        <v>4</v>
      </c>
      <c r="G50" s="55">
        <v>0</v>
      </c>
      <c r="H50" s="50">
        <f t="shared" si="4"/>
        <v>13</v>
      </c>
    </row>
    <row r="51" spans="1:11" ht="17">
      <c r="A51" s="88"/>
      <c r="B51" s="16" t="s">
        <v>23</v>
      </c>
      <c r="C51" s="61" t="s">
        <v>110</v>
      </c>
      <c r="D51" s="55" t="s">
        <v>113</v>
      </c>
      <c r="E51" s="55" t="s">
        <v>115</v>
      </c>
      <c r="F51" s="55" t="s">
        <v>94</v>
      </c>
      <c r="G51" s="55" t="s">
        <v>119</v>
      </c>
      <c r="H51" s="32" t="s">
        <v>123</v>
      </c>
    </row>
    <row r="52" spans="1:11" ht="18" thickBot="1">
      <c r="A52" s="88"/>
      <c r="B52" s="16" t="s">
        <v>24</v>
      </c>
      <c r="C52" s="59" t="s">
        <v>111</v>
      </c>
      <c r="D52" s="55" t="s">
        <v>86</v>
      </c>
      <c r="E52" s="55" t="s">
        <v>116</v>
      </c>
      <c r="F52" s="55" t="s">
        <v>76</v>
      </c>
      <c r="G52" s="55" t="s">
        <v>116</v>
      </c>
      <c r="H52" s="32" t="s">
        <v>122</v>
      </c>
    </row>
    <row r="53" spans="1:11" ht="18" thickBot="1">
      <c r="A53" s="88"/>
      <c r="B53" s="17" t="s">
        <v>10</v>
      </c>
      <c r="C53" s="62">
        <v>17</v>
      </c>
      <c r="D53" s="56">
        <v>10</v>
      </c>
      <c r="E53" s="56">
        <v>8</v>
      </c>
      <c r="F53" s="56">
        <v>7</v>
      </c>
      <c r="G53" s="56">
        <v>11</v>
      </c>
      <c r="H53" s="50">
        <f t="shared" ref="H53" si="5">SUM(C53:G53)</f>
        <v>53</v>
      </c>
    </row>
    <row r="54" spans="1:11" ht="18" thickBot="1">
      <c r="A54" s="88"/>
      <c r="B54" s="19" t="s">
        <v>26</v>
      </c>
      <c r="C54" s="62" t="s">
        <v>66</v>
      </c>
      <c r="D54" s="57" t="s">
        <v>61</v>
      </c>
      <c r="E54" s="57" t="s">
        <v>61</v>
      </c>
      <c r="F54" s="57" t="s">
        <v>95</v>
      </c>
      <c r="G54" s="57" t="s">
        <v>57</v>
      </c>
      <c r="H54" s="30" t="s">
        <v>120</v>
      </c>
    </row>
    <row r="55" spans="1:11" ht="18" thickBot="1">
      <c r="A55" s="89"/>
      <c r="B55" s="19" t="s">
        <v>9</v>
      </c>
      <c r="C55" s="62" t="s">
        <v>109</v>
      </c>
      <c r="D55" s="57" t="s">
        <v>112</v>
      </c>
      <c r="E55" s="57" t="s">
        <v>114</v>
      </c>
      <c r="F55" s="57" t="s">
        <v>117</v>
      </c>
      <c r="G55" s="57" t="s">
        <v>118</v>
      </c>
      <c r="H55" s="50" t="s">
        <v>121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25</v>
      </c>
      <c r="K58" s="5" t="s">
        <v>10</v>
      </c>
    </row>
    <row r="59" spans="1:11" ht="20">
      <c r="A59" s="7" t="s">
        <v>129</v>
      </c>
      <c r="B59" s="38">
        <f>AVERAGE(C64:D64)</f>
        <v>4.5</v>
      </c>
      <c r="C59" s="39">
        <f>AVERAGE(C65:D65)</f>
        <v>5</v>
      </c>
      <c r="D59" s="39">
        <f>AVERAGE(C66:D66)</f>
        <v>2</v>
      </c>
      <c r="E59" s="39">
        <f>AVERAGE(C67:D67)</f>
        <v>0.5</v>
      </c>
      <c r="F59" s="39">
        <f>AVERAGE(C68:D68)</f>
        <v>0</v>
      </c>
      <c r="G59" s="39">
        <f>AVERAGE(C69:D69)</f>
        <v>1.5</v>
      </c>
      <c r="H59" s="40">
        <v>0.16669999999999999</v>
      </c>
      <c r="I59" s="64">
        <v>0</v>
      </c>
      <c r="J59" s="69">
        <v>0.71430000000000005</v>
      </c>
      <c r="K59" s="37">
        <f>AVERAGE(C72:D72)</f>
        <v>4</v>
      </c>
    </row>
    <row r="60" spans="1:11" ht="18">
      <c r="A60" s="8"/>
      <c r="B60" s="9"/>
      <c r="C60" s="9"/>
      <c r="D60" s="9"/>
      <c r="E60" s="9"/>
      <c r="F60" s="9"/>
      <c r="G60" s="9"/>
      <c r="H60" s="9"/>
      <c r="I60" s="10"/>
      <c r="J60" s="9"/>
      <c r="K60" s="9"/>
    </row>
    <row r="61" spans="1:11" ht="18">
      <c r="A61" s="11"/>
      <c r="B61" s="9"/>
      <c r="C61" s="9"/>
      <c r="D61" s="9"/>
      <c r="E61" s="9"/>
      <c r="F61" s="9"/>
      <c r="G61" s="9"/>
      <c r="H61" s="9"/>
      <c r="I61" s="9"/>
      <c r="J61" s="9"/>
      <c r="K61" s="12"/>
    </row>
    <row r="62" spans="1:11" ht="18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8" thickBot="1">
      <c r="A63" s="87" t="s">
        <v>129</v>
      </c>
      <c r="B63" s="13"/>
      <c r="C63" s="56" t="s">
        <v>11</v>
      </c>
      <c r="D63" s="56" t="s">
        <v>12</v>
      </c>
      <c r="E63" s="51" t="s">
        <v>22</v>
      </c>
    </row>
    <row r="64" spans="1:11" ht="17">
      <c r="A64" s="88"/>
      <c r="B64" s="15" t="s">
        <v>1</v>
      </c>
      <c r="C64" s="59">
        <v>7</v>
      </c>
      <c r="D64" s="52">
        <v>2</v>
      </c>
      <c r="E64" s="50">
        <f t="shared" ref="E64:E69" si="6">SUM(C64:D64)</f>
        <v>9</v>
      </c>
    </row>
    <row r="65" spans="1:5" ht="17">
      <c r="A65" s="88"/>
      <c r="B65" s="16" t="s">
        <v>2</v>
      </c>
      <c r="C65" s="59">
        <v>4</v>
      </c>
      <c r="D65" s="54">
        <v>6</v>
      </c>
      <c r="E65" s="50">
        <f t="shared" si="6"/>
        <v>10</v>
      </c>
    </row>
    <row r="66" spans="1:5" ht="17">
      <c r="A66" s="88"/>
      <c r="B66" s="16" t="s">
        <v>3</v>
      </c>
      <c r="C66" s="59">
        <v>1</v>
      </c>
      <c r="D66" s="52">
        <v>3</v>
      </c>
      <c r="E66" s="50">
        <f t="shared" si="6"/>
        <v>4</v>
      </c>
    </row>
    <row r="67" spans="1:5" ht="17">
      <c r="A67" s="88"/>
      <c r="B67" s="16" t="s">
        <v>4</v>
      </c>
      <c r="C67" s="59">
        <v>0</v>
      </c>
      <c r="D67" s="55">
        <v>1</v>
      </c>
      <c r="E67" s="50">
        <f t="shared" si="6"/>
        <v>1</v>
      </c>
    </row>
    <row r="68" spans="1:5" ht="17">
      <c r="A68" s="88"/>
      <c r="B68" s="16" t="s">
        <v>5</v>
      </c>
      <c r="C68" s="59">
        <v>0</v>
      </c>
      <c r="D68" s="55">
        <v>0</v>
      </c>
      <c r="E68" s="50">
        <f t="shared" si="6"/>
        <v>0</v>
      </c>
    </row>
    <row r="69" spans="1:5" ht="17">
      <c r="A69" s="88"/>
      <c r="B69" s="16" t="s">
        <v>6</v>
      </c>
      <c r="C69" s="59">
        <v>2</v>
      </c>
      <c r="D69" s="55">
        <v>1</v>
      </c>
      <c r="E69" s="50">
        <f t="shared" si="6"/>
        <v>3</v>
      </c>
    </row>
    <row r="70" spans="1:5" ht="17">
      <c r="A70" s="88"/>
      <c r="B70" s="16" t="s">
        <v>23</v>
      </c>
      <c r="C70" s="61" t="s">
        <v>131</v>
      </c>
      <c r="D70" s="55" t="s">
        <v>131</v>
      </c>
      <c r="E70" s="32" t="s">
        <v>134</v>
      </c>
    </row>
    <row r="71" spans="1:5" ht="18" thickBot="1">
      <c r="A71" s="88"/>
      <c r="B71" s="16" t="s">
        <v>24</v>
      </c>
      <c r="C71" s="59" t="s">
        <v>61</v>
      </c>
      <c r="D71" s="55" t="s">
        <v>65</v>
      </c>
      <c r="E71" s="32" t="s">
        <v>65</v>
      </c>
    </row>
    <row r="72" spans="1:5" ht="18" thickBot="1">
      <c r="A72" s="88"/>
      <c r="B72" s="17" t="s">
        <v>10</v>
      </c>
      <c r="C72" s="62">
        <v>4</v>
      </c>
      <c r="D72" s="56">
        <v>4</v>
      </c>
      <c r="E72" s="50">
        <f>SUM(C72:D72)</f>
        <v>8</v>
      </c>
    </row>
    <row r="73" spans="1:5" ht="18" thickBot="1">
      <c r="A73" s="88"/>
      <c r="B73" s="19" t="s">
        <v>26</v>
      </c>
      <c r="C73" s="62" t="s">
        <v>132</v>
      </c>
      <c r="D73" s="57" t="s">
        <v>65</v>
      </c>
      <c r="E73" s="30" t="s">
        <v>64</v>
      </c>
    </row>
    <row r="74" spans="1:5" ht="18" thickBot="1">
      <c r="A74" s="89"/>
      <c r="B74" s="19" t="s">
        <v>9</v>
      </c>
      <c r="C74" s="62" t="s">
        <v>130</v>
      </c>
      <c r="D74" s="57" t="s">
        <v>133</v>
      </c>
      <c r="E74" s="50" t="s">
        <v>135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8" sqref="I8"/>
    </sheetView>
  </sheetViews>
  <sheetFormatPr baseColWidth="10" defaultRowHeight="15" x14ac:dyDescent="0"/>
  <cols>
    <col min="1" max="1" width="61.83203125" customWidth="1"/>
    <col min="7" max="7" width="14.5" customWidth="1"/>
    <col min="8" max="8" width="12.5" customWidth="1"/>
    <col min="10" max="10" width="13.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136</v>
      </c>
    </row>
    <row r="2" spans="1:12" ht="20">
      <c r="A2" s="7" t="s">
        <v>139</v>
      </c>
      <c r="B2" s="38">
        <f>G7/L2</f>
        <v>11.346153846153847</v>
      </c>
      <c r="C2" s="38">
        <f>G8/L2</f>
        <v>7.2307692307692308</v>
      </c>
      <c r="D2" s="38">
        <f>G9/L2</f>
        <v>2.8461538461538463</v>
      </c>
      <c r="E2" s="38">
        <f>G10/L2</f>
        <v>1.8461538461538463</v>
      </c>
      <c r="F2" s="38">
        <f>G11/L2</f>
        <v>0.34615384615384615</v>
      </c>
      <c r="G2" s="38">
        <f>G12/L2</f>
        <v>2.0384615384615383</v>
      </c>
      <c r="H2" s="40">
        <v>0.42080000000000001</v>
      </c>
      <c r="I2" s="40">
        <v>0.31080000000000002</v>
      </c>
      <c r="J2" s="74">
        <v>0.623</v>
      </c>
      <c r="K2" s="38">
        <f>G16/L2</f>
        <v>13.576923076923077</v>
      </c>
      <c r="L2" s="70">
        <v>26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87" t="s">
        <v>139</v>
      </c>
      <c r="B6" s="13"/>
      <c r="C6" s="56" t="s">
        <v>125</v>
      </c>
      <c r="D6" s="56" t="s">
        <v>124</v>
      </c>
      <c r="E6" s="56" t="s">
        <v>137</v>
      </c>
      <c r="F6" s="56" t="s">
        <v>138</v>
      </c>
      <c r="G6" s="51" t="s">
        <v>22</v>
      </c>
    </row>
    <row r="7" spans="1:12" ht="17">
      <c r="A7" s="88"/>
      <c r="B7" s="15" t="s">
        <v>1</v>
      </c>
      <c r="C7" s="52">
        <v>102</v>
      </c>
      <c r="D7" s="52">
        <v>118</v>
      </c>
      <c r="E7" s="52">
        <v>66</v>
      </c>
      <c r="F7" s="52">
        <v>9</v>
      </c>
      <c r="G7" s="50">
        <f>SUM(C7:F7)</f>
        <v>295</v>
      </c>
    </row>
    <row r="8" spans="1:12" ht="17">
      <c r="A8" s="88"/>
      <c r="B8" s="16" t="s">
        <v>2</v>
      </c>
      <c r="C8" s="53">
        <v>81</v>
      </c>
      <c r="D8" s="52">
        <v>59</v>
      </c>
      <c r="E8" s="52">
        <v>38</v>
      </c>
      <c r="F8" s="52">
        <v>10</v>
      </c>
      <c r="G8" s="50">
        <f t="shared" ref="G8:G12" si="0">SUM(C8:F8)</f>
        <v>188</v>
      </c>
    </row>
    <row r="9" spans="1:12" ht="17">
      <c r="A9" s="88"/>
      <c r="B9" s="16" t="s">
        <v>3</v>
      </c>
      <c r="C9" s="71">
        <v>31</v>
      </c>
      <c r="D9" s="52">
        <v>29</v>
      </c>
      <c r="E9" s="55">
        <v>10</v>
      </c>
      <c r="F9" s="52">
        <v>4</v>
      </c>
      <c r="G9" s="50">
        <f t="shared" si="0"/>
        <v>74</v>
      </c>
    </row>
    <row r="10" spans="1:12" ht="17">
      <c r="A10" s="88"/>
      <c r="B10" s="16" t="s">
        <v>4</v>
      </c>
      <c r="C10" s="53">
        <v>18</v>
      </c>
      <c r="D10" s="55">
        <v>16</v>
      </c>
      <c r="E10" s="55">
        <v>13</v>
      </c>
      <c r="F10" s="52">
        <v>1</v>
      </c>
      <c r="G10" s="50">
        <f t="shared" si="0"/>
        <v>48</v>
      </c>
    </row>
    <row r="11" spans="1:12" ht="17">
      <c r="A11" s="88"/>
      <c r="B11" s="16" t="s">
        <v>5</v>
      </c>
      <c r="C11" s="53">
        <v>3</v>
      </c>
      <c r="D11" s="55">
        <v>2</v>
      </c>
      <c r="E11" s="55">
        <v>4</v>
      </c>
      <c r="F11" s="52">
        <v>0</v>
      </c>
      <c r="G11" s="50">
        <f t="shared" si="0"/>
        <v>9</v>
      </c>
    </row>
    <row r="12" spans="1:12" ht="17">
      <c r="A12" s="88"/>
      <c r="B12" s="16" t="s">
        <v>6</v>
      </c>
      <c r="C12" s="53">
        <v>21</v>
      </c>
      <c r="D12" s="55">
        <v>16</v>
      </c>
      <c r="E12" s="55">
        <v>13</v>
      </c>
      <c r="F12" s="52">
        <v>3</v>
      </c>
      <c r="G12" s="50">
        <f t="shared" si="0"/>
        <v>53</v>
      </c>
    </row>
    <row r="13" spans="1:12" ht="17">
      <c r="A13" s="88"/>
      <c r="B13" s="16" t="s">
        <v>23</v>
      </c>
      <c r="C13" s="71" t="s">
        <v>88</v>
      </c>
      <c r="D13" s="71" t="s">
        <v>105</v>
      </c>
      <c r="E13" s="71" t="s">
        <v>123</v>
      </c>
      <c r="F13" s="71" t="s">
        <v>134</v>
      </c>
      <c r="G13" s="32" t="s">
        <v>140</v>
      </c>
    </row>
    <row r="14" spans="1:12" ht="18" thickBot="1">
      <c r="A14" s="88"/>
      <c r="B14" s="16" t="s">
        <v>24</v>
      </c>
      <c r="C14" s="71" t="s">
        <v>89</v>
      </c>
      <c r="D14" s="71" t="s">
        <v>106</v>
      </c>
      <c r="E14" s="71" t="s">
        <v>122</v>
      </c>
      <c r="F14" s="71" t="s">
        <v>65</v>
      </c>
      <c r="G14" s="32" t="s">
        <v>141</v>
      </c>
    </row>
    <row r="15" spans="1:12" ht="18" thickBot="1">
      <c r="A15" s="88"/>
      <c r="B15" s="19" t="s">
        <v>26</v>
      </c>
      <c r="C15" s="72" t="s">
        <v>90</v>
      </c>
      <c r="D15" s="72" t="s">
        <v>107</v>
      </c>
      <c r="E15" s="72" t="s">
        <v>120</v>
      </c>
      <c r="F15" s="72" t="s">
        <v>64</v>
      </c>
      <c r="G15" s="30" t="s">
        <v>142</v>
      </c>
    </row>
    <row r="16" spans="1:12" ht="18" thickBot="1">
      <c r="A16" s="88"/>
      <c r="B16" s="17" t="s">
        <v>10</v>
      </c>
      <c r="C16" s="72">
        <v>147</v>
      </c>
      <c r="D16" s="57">
        <v>145</v>
      </c>
      <c r="E16" s="57">
        <v>53</v>
      </c>
      <c r="F16" s="57">
        <v>8</v>
      </c>
      <c r="G16" s="50">
        <f t="shared" ref="G16" si="1">SUM(C16:F16)</f>
        <v>353</v>
      </c>
    </row>
    <row r="17" spans="1:7" ht="18" thickBot="1">
      <c r="A17" s="89"/>
      <c r="B17" s="19" t="s">
        <v>9</v>
      </c>
      <c r="C17" s="72" t="s">
        <v>87</v>
      </c>
      <c r="D17" s="57" t="s">
        <v>104</v>
      </c>
      <c r="E17" s="57" t="s">
        <v>121</v>
      </c>
      <c r="F17" s="57" t="s">
        <v>135</v>
      </c>
      <c r="G17" s="73" t="s">
        <v>143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6" zoomScaleNormal="96" zoomScalePageLayoutView="96" workbookViewId="0">
      <selection activeCell="O17" sqref="A1:O17"/>
    </sheetView>
  </sheetViews>
  <sheetFormatPr baseColWidth="10" defaultRowHeight="15" x14ac:dyDescent="0"/>
  <cols>
    <col min="1" max="1" width="51" customWidth="1"/>
    <col min="8" max="8" width="11.1640625" customWidth="1"/>
    <col min="9" max="9" width="11.6640625" customWidth="1"/>
    <col min="10" max="10" width="13.33203125" customWidth="1"/>
    <col min="15" max="15" width="16" customWidth="1"/>
  </cols>
  <sheetData>
    <row r="1" spans="1:15" s="77" customFormat="1" ht="20" thickBot="1">
      <c r="A1" s="81" t="s">
        <v>0</v>
      </c>
      <c r="B1" s="82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4" t="s">
        <v>25</v>
      </c>
      <c r="K1" s="84" t="s">
        <v>10</v>
      </c>
      <c r="L1" s="76"/>
      <c r="M1" s="76"/>
    </row>
    <row r="2" spans="1:15" s="77" customFormat="1" ht="20">
      <c r="A2" s="78" t="s">
        <v>49</v>
      </c>
      <c r="B2" s="35">
        <f>AVERAGE(C7:N7)</f>
        <v>17.416666666666668</v>
      </c>
      <c r="C2" s="36">
        <f>AVERAGE(C8:N8)</f>
        <v>12</v>
      </c>
      <c r="D2" s="36">
        <f>AVERAGE(C9:N9)</f>
        <v>4</v>
      </c>
      <c r="E2" s="36">
        <f>AVERAGE(C10:N10)</f>
        <v>2.3333333333333335</v>
      </c>
      <c r="F2" s="36">
        <f>AVERAGE(C11:N11)</f>
        <v>0.91666666666666663</v>
      </c>
      <c r="G2" s="36">
        <f>AVERAGE(B12:N12)</f>
        <v>3.0833333333333335</v>
      </c>
      <c r="H2" s="79">
        <v>0.45140000000000002</v>
      </c>
      <c r="I2" s="85">
        <v>0.25</v>
      </c>
      <c r="J2" s="80">
        <v>0.69350000000000001</v>
      </c>
      <c r="K2" s="36">
        <f>AVERAGE(C16:N16)</f>
        <v>22.416666666666668</v>
      </c>
      <c r="L2" s="76"/>
      <c r="M2" s="76"/>
    </row>
    <row r="3" spans="1:15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  <c r="O3" s="25"/>
    </row>
    <row r="4" spans="1:15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5"/>
      <c r="O4" s="25"/>
    </row>
    <row r="5" spans="1:15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8" thickBot="1">
      <c r="A6" s="86" t="s">
        <v>49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84</v>
      </c>
      <c r="O6" s="30" t="s">
        <v>22</v>
      </c>
    </row>
    <row r="7" spans="1:15" ht="18" thickBot="1">
      <c r="A7" s="86"/>
      <c r="B7" s="31" t="s">
        <v>1</v>
      </c>
      <c r="C7" s="71">
        <v>15</v>
      </c>
      <c r="D7" s="71">
        <v>17</v>
      </c>
      <c r="E7" s="71">
        <v>15</v>
      </c>
      <c r="F7" s="71">
        <v>15</v>
      </c>
      <c r="G7" s="71">
        <v>22</v>
      </c>
      <c r="H7" s="71">
        <v>18</v>
      </c>
      <c r="I7" s="71">
        <v>18</v>
      </c>
      <c r="J7" s="71">
        <v>24</v>
      </c>
      <c r="K7" s="71">
        <v>17</v>
      </c>
      <c r="L7" s="71">
        <v>11</v>
      </c>
      <c r="M7" s="71">
        <v>16</v>
      </c>
      <c r="N7" s="71">
        <v>21</v>
      </c>
      <c r="O7" s="32">
        <f>SUM(C7:N7)</f>
        <v>209</v>
      </c>
    </row>
    <row r="8" spans="1:15" ht="18" thickBot="1">
      <c r="A8" s="86"/>
      <c r="B8" s="33" t="s">
        <v>2</v>
      </c>
      <c r="C8" s="71">
        <v>11</v>
      </c>
      <c r="D8" s="54">
        <v>9</v>
      </c>
      <c r="E8" s="71">
        <v>10</v>
      </c>
      <c r="F8" s="71">
        <v>8</v>
      </c>
      <c r="G8" s="71">
        <v>15</v>
      </c>
      <c r="H8" s="71">
        <v>10</v>
      </c>
      <c r="I8" s="71">
        <v>20</v>
      </c>
      <c r="J8" s="71">
        <v>10</v>
      </c>
      <c r="K8" s="71">
        <v>14</v>
      </c>
      <c r="L8" s="71">
        <v>16</v>
      </c>
      <c r="M8" s="71">
        <v>13</v>
      </c>
      <c r="N8" s="71">
        <v>8</v>
      </c>
      <c r="O8" s="32">
        <f t="shared" ref="O8:O12" si="0">SUM(C8:N8)</f>
        <v>144</v>
      </c>
    </row>
    <row r="9" spans="1:15" ht="18" thickBot="1">
      <c r="A9" s="86"/>
      <c r="B9" s="33" t="s">
        <v>3</v>
      </c>
      <c r="C9" s="71">
        <v>5</v>
      </c>
      <c r="D9" s="71">
        <v>5</v>
      </c>
      <c r="E9" s="71">
        <v>6</v>
      </c>
      <c r="F9" s="71">
        <v>1</v>
      </c>
      <c r="G9" s="71">
        <v>6</v>
      </c>
      <c r="H9" s="71">
        <v>4</v>
      </c>
      <c r="I9" s="71">
        <v>2</v>
      </c>
      <c r="J9" s="71">
        <v>1</v>
      </c>
      <c r="K9" s="71">
        <v>7</v>
      </c>
      <c r="L9" s="71">
        <v>2</v>
      </c>
      <c r="M9" s="71">
        <v>6</v>
      </c>
      <c r="N9" s="71">
        <v>3</v>
      </c>
      <c r="O9" s="32">
        <f t="shared" si="0"/>
        <v>48</v>
      </c>
    </row>
    <row r="10" spans="1:15" ht="18" thickBot="1">
      <c r="A10" s="86"/>
      <c r="B10" s="33" t="s">
        <v>4</v>
      </c>
      <c r="C10" s="71">
        <v>2</v>
      </c>
      <c r="D10" s="71">
        <v>1</v>
      </c>
      <c r="E10" s="71">
        <v>3</v>
      </c>
      <c r="F10" s="71">
        <v>1</v>
      </c>
      <c r="G10" s="71">
        <v>2</v>
      </c>
      <c r="H10" s="71">
        <v>4</v>
      </c>
      <c r="I10" s="71">
        <v>1</v>
      </c>
      <c r="J10" s="71">
        <v>0</v>
      </c>
      <c r="K10" s="71">
        <v>8</v>
      </c>
      <c r="L10" s="71">
        <v>1</v>
      </c>
      <c r="M10" s="71">
        <v>1</v>
      </c>
      <c r="N10" s="71">
        <v>4</v>
      </c>
      <c r="O10" s="32">
        <f t="shared" si="0"/>
        <v>28</v>
      </c>
    </row>
    <row r="11" spans="1:15" ht="18" thickBot="1">
      <c r="A11" s="86"/>
      <c r="B11" s="33" t="s">
        <v>5</v>
      </c>
      <c r="C11" s="71">
        <v>1</v>
      </c>
      <c r="D11" s="71">
        <v>2</v>
      </c>
      <c r="E11" s="71">
        <v>0</v>
      </c>
      <c r="F11" s="71">
        <v>1</v>
      </c>
      <c r="G11" s="71">
        <v>1</v>
      </c>
      <c r="H11" s="71">
        <v>1</v>
      </c>
      <c r="I11" s="71">
        <v>0</v>
      </c>
      <c r="J11" s="71">
        <v>2</v>
      </c>
      <c r="K11" s="71">
        <v>0</v>
      </c>
      <c r="L11" s="71">
        <v>1</v>
      </c>
      <c r="M11" s="71">
        <v>1</v>
      </c>
      <c r="N11" s="71">
        <v>1</v>
      </c>
      <c r="O11" s="32">
        <f t="shared" si="0"/>
        <v>11</v>
      </c>
    </row>
    <row r="12" spans="1:15" ht="18" thickBot="1">
      <c r="A12" s="86"/>
      <c r="B12" s="33" t="s">
        <v>6</v>
      </c>
      <c r="C12" s="71">
        <v>4</v>
      </c>
      <c r="D12" s="71">
        <v>6</v>
      </c>
      <c r="E12" s="71">
        <v>2</v>
      </c>
      <c r="F12" s="71">
        <v>1</v>
      </c>
      <c r="G12" s="71">
        <v>1</v>
      </c>
      <c r="H12" s="71">
        <v>4</v>
      </c>
      <c r="I12" s="71">
        <v>4</v>
      </c>
      <c r="J12" s="71">
        <v>5</v>
      </c>
      <c r="K12" s="71">
        <v>2</v>
      </c>
      <c r="L12" s="71">
        <v>2</v>
      </c>
      <c r="M12" s="71">
        <v>3</v>
      </c>
      <c r="N12" s="71">
        <v>3</v>
      </c>
      <c r="O12" s="32">
        <f t="shared" si="0"/>
        <v>37</v>
      </c>
    </row>
    <row r="13" spans="1:15" ht="18" thickBot="1">
      <c r="A13" s="86"/>
      <c r="B13" s="33" t="s">
        <v>23</v>
      </c>
      <c r="C13" s="75" t="s">
        <v>68</v>
      </c>
      <c r="D13" s="71" t="s">
        <v>64</v>
      </c>
      <c r="E13" s="71" t="s">
        <v>51</v>
      </c>
      <c r="F13" s="71" t="s">
        <v>115</v>
      </c>
      <c r="G13" s="71" t="s">
        <v>154</v>
      </c>
      <c r="H13" s="71" t="s">
        <v>156</v>
      </c>
      <c r="I13" s="71" t="s">
        <v>159</v>
      </c>
      <c r="J13" s="71" t="s">
        <v>162</v>
      </c>
      <c r="K13" s="71" t="s">
        <v>68</v>
      </c>
      <c r="L13" s="71" t="s">
        <v>168</v>
      </c>
      <c r="M13" s="71" t="s">
        <v>68</v>
      </c>
      <c r="N13" s="71" t="s">
        <v>171</v>
      </c>
      <c r="O13" s="32" t="s">
        <v>144</v>
      </c>
    </row>
    <row r="14" spans="1:15" ht="18" thickBot="1">
      <c r="A14" s="86"/>
      <c r="B14" s="33" t="s">
        <v>24</v>
      </c>
      <c r="C14" s="71" t="s">
        <v>52</v>
      </c>
      <c r="D14" s="71" t="s">
        <v>150</v>
      </c>
      <c r="E14" s="71" t="s">
        <v>57</v>
      </c>
      <c r="F14" s="71" t="s">
        <v>52</v>
      </c>
      <c r="G14" s="71" t="s">
        <v>150</v>
      </c>
      <c r="H14" s="71" t="s">
        <v>65</v>
      </c>
      <c r="I14" s="71" t="s">
        <v>80</v>
      </c>
      <c r="J14" s="71" t="s">
        <v>58</v>
      </c>
      <c r="K14" s="71" t="s">
        <v>165</v>
      </c>
      <c r="L14" s="71" t="s">
        <v>163</v>
      </c>
      <c r="M14" s="71" t="s">
        <v>52</v>
      </c>
      <c r="N14" s="71" t="s">
        <v>71</v>
      </c>
      <c r="O14" s="32" t="s">
        <v>145</v>
      </c>
    </row>
    <row r="15" spans="1:15" ht="18" thickBot="1">
      <c r="A15" s="86"/>
      <c r="B15" s="34" t="s">
        <v>26</v>
      </c>
      <c r="C15" s="72" t="s">
        <v>66</v>
      </c>
      <c r="D15" s="72" t="s">
        <v>76</v>
      </c>
      <c r="E15" s="72" t="s">
        <v>51</v>
      </c>
      <c r="F15" s="72" t="s">
        <v>83</v>
      </c>
      <c r="G15" s="72" t="s">
        <v>83</v>
      </c>
      <c r="H15" s="72" t="s">
        <v>157</v>
      </c>
      <c r="I15" s="72" t="s">
        <v>160</v>
      </c>
      <c r="J15" s="72" t="s">
        <v>163</v>
      </c>
      <c r="K15" s="72" t="s">
        <v>166</v>
      </c>
      <c r="L15" s="72" t="s">
        <v>69</v>
      </c>
      <c r="M15" s="72" t="s">
        <v>53</v>
      </c>
      <c r="N15" s="72" t="s">
        <v>61</v>
      </c>
      <c r="O15" s="32" t="s">
        <v>146</v>
      </c>
    </row>
    <row r="16" spans="1:15" ht="18" thickBot="1">
      <c r="A16" s="86"/>
      <c r="B16" s="34" t="s">
        <v>10</v>
      </c>
      <c r="C16" s="72">
        <v>22</v>
      </c>
      <c r="D16" s="72">
        <v>22</v>
      </c>
      <c r="E16" s="72">
        <v>20</v>
      </c>
      <c r="F16" s="72">
        <v>12</v>
      </c>
      <c r="G16" s="72">
        <v>31</v>
      </c>
      <c r="H16" s="72">
        <v>19</v>
      </c>
      <c r="I16" s="72">
        <v>23</v>
      </c>
      <c r="J16" s="72">
        <v>20</v>
      </c>
      <c r="K16" s="72">
        <v>33</v>
      </c>
      <c r="L16" s="72">
        <v>15</v>
      </c>
      <c r="M16" s="72">
        <v>25</v>
      </c>
      <c r="N16" s="72">
        <v>27</v>
      </c>
      <c r="O16" s="32">
        <f>SUM(C16:N16)</f>
        <v>269</v>
      </c>
    </row>
    <row r="17" spans="1:15" ht="18" thickBot="1">
      <c r="A17" s="86"/>
      <c r="B17" s="34" t="s">
        <v>9</v>
      </c>
      <c r="C17" s="72" t="s">
        <v>148</v>
      </c>
      <c r="D17" s="72" t="s">
        <v>149</v>
      </c>
      <c r="E17" s="72" t="s">
        <v>151</v>
      </c>
      <c r="F17" s="72" t="s">
        <v>152</v>
      </c>
      <c r="G17" s="72" t="s">
        <v>153</v>
      </c>
      <c r="H17" s="72" t="s">
        <v>155</v>
      </c>
      <c r="I17" s="72" t="s">
        <v>158</v>
      </c>
      <c r="J17" s="72" t="s">
        <v>161</v>
      </c>
      <c r="K17" s="72" t="s">
        <v>164</v>
      </c>
      <c r="L17" s="72" t="s">
        <v>167</v>
      </c>
      <c r="M17" s="72" t="s">
        <v>169</v>
      </c>
      <c r="N17" s="72" t="s">
        <v>170</v>
      </c>
      <c r="O17" s="30" t="s">
        <v>147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J20" sqref="J20"/>
    </sheetView>
  </sheetViews>
  <sheetFormatPr baseColWidth="10" defaultRowHeight="15" x14ac:dyDescent="0"/>
  <cols>
    <col min="1" max="1" width="54.6640625" customWidth="1"/>
    <col min="2" max="7" width="11.1640625" bestFit="1" customWidth="1"/>
    <col min="8" max="8" width="13" customWidth="1"/>
    <col min="9" max="9" width="12.83203125" customWidth="1"/>
    <col min="10" max="10" width="13.1640625" customWidth="1"/>
    <col min="11" max="11" width="15.6640625" customWidth="1"/>
  </cols>
  <sheetData>
    <row r="1" spans="1:15" ht="20" thickBot="1">
      <c r="A1" s="90" t="s">
        <v>0</v>
      </c>
      <c r="B1" s="91" t="s">
        <v>1</v>
      </c>
      <c r="C1" s="92" t="s">
        <v>2</v>
      </c>
      <c r="D1" s="92" t="s">
        <v>3</v>
      </c>
      <c r="E1" s="92" t="s">
        <v>4</v>
      </c>
      <c r="F1" s="92" t="s">
        <v>5</v>
      </c>
      <c r="G1" s="92" t="s">
        <v>6</v>
      </c>
      <c r="H1" s="92" t="s">
        <v>7</v>
      </c>
      <c r="I1" s="92" t="s">
        <v>8</v>
      </c>
      <c r="J1" s="93" t="s">
        <v>25</v>
      </c>
      <c r="K1" s="93" t="s">
        <v>10</v>
      </c>
      <c r="L1" s="76"/>
      <c r="M1" s="76"/>
      <c r="N1" s="77"/>
      <c r="O1" s="77"/>
    </row>
    <row r="2" spans="1:15" ht="20">
      <c r="A2" s="94" t="s">
        <v>176</v>
      </c>
      <c r="B2" s="95">
        <f>AVERAGE(C7:G7)</f>
        <v>15</v>
      </c>
      <c r="C2" s="96">
        <f>AVERAGE(C8:G8)</f>
        <v>10.6</v>
      </c>
      <c r="D2" s="96">
        <f>AVERAGE(C9:G9)</f>
        <v>5.6</v>
      </c>
      <c r="E2" s="96">
        <f>AVERAGE(C10:G10)</f>
        <v>2.2000000000000002</v>
      </c>
      <c r="F2" s="96">
        <f>AVERAGE(C11:G11)</f>
        <v>1.2</v>
      </c>
      <c r="G2" s="96">
        <f>AVERAGE(B12:G12)</f>
        <v>3.2</v>
      </c>
      <c r="H2" s="97" t="s">
        <v>189</v>
      </c>
      <c r="I2" s="98" t="s">
        <v>190</v>
      </c>
      <c r="J2" s="99" t="s">
        <v>191</v>
      </c>
      <c r="K2" s="96">
        <f>AVERAGE(C16:G16)</f>
        <v>20.6</v>
      </c>
      <c r="L2" s="76"/>
      <c r="M2" s="76"/>
      <c r="N2" s="77"/>
      <c r="O2" s="77"/>
    </row>
    <row r="3" spans="1:15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  <c r="O3" s="25"/>
    </row>
    <row r="4" spans="1:15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5"/>
      <c r="O4" s="25"/>
    </row>
    <row r="5" spans="1:15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8" thickBot="1">
      <c r="A6" s="86" t="s">
        <v>176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30" t="s">
        <v>22</v>
      </c>
    </row>
    <row r="7" spans="1:15" ht="18" thickBot="1">
      <c r="A7" s="86"/>
      <c r="B7" s="31" t="s">
        <v>1</v>
      </c>
      <c r="C7" s="71">
        <v>12</v>
      </c>
      <c r="D7" s="71">
        <v>15</v>
      </c>
      <c r="E7" s="71">
        <v>22</v>
      </c>
      <c r="F7" s="71">
        <v>7</v>
      </c>
      <c r="G7" s="71">
        <v>19</v>
      </c>
      <c r="H7" s="32">
        <f>SUM(C7:G7)</f>
        <v>75</v>
      </c>
    </row>
    <row r="8" spans="1:15" ht="18" thickBot="1">
      <c r="A8" s="86"/>
      <c r="B8" s="33" t="s">
        <v>2</v>
      </c>
      <c r="C8" s="71">
        <v>10</v>
      </c>
      <c r="D8" s="54">
        <v>10</v>
      </c>
      <c r="E8" s="71">
        <v>11</v>
      </c>
      <c r="F8" s="71">
        <v>4</v>
      </c>
      <c r="G8" s="71">
        <v>18</v>
      </c>
      <c r="H8" s="32">
        <f>SUM(C8:G8)</f>
        <v>53</v>
      </c>
    </row>
    <row r="9" spans="1:15" ht="18" thickBot="1">
      <c r="A9" s="86"/>
      <c r="B9" s="33" t="s">
        <v>3</v>
      </c>
      <c r="C9" s="71">
        <v>5</v>
      </c>
      <c r="D9" s="71">
        <v>6</v>
      </c>
      <c r="E9" s="71">
        <v>4</v>
      </c>
      <c r="F9" s="71">
        <v>6</v>
      </c>
      <c r="G9" s="71">
        <v>7</v>
      </c>
      <c r="H9" s="32">
        <f>SUM(C9:G9)</f>
        <v>28</v>
      </c>
    </row>
    <row r="10" spans="1:15" ht="18" thickBot="1">
      <c r="A10" s="86"/>
      <c r="B10" s="33" t="s">
        <v>4</v>
      </c>
      <c r="C10" s="71">
        <v>5</v>
      </c>
      <c r="D10" s="71">
        <v>1</v>
      </c>
      <c r="E10" s="71">
        <v>3</v>
      </c>
      <c r="F10" s="71">
        <v>0</v>
      </c>
      <c r="G10" s="71">
        <v>2</v>
      </c>
      <c r="H10" s="32">
        <f>SUM(C10:G10)</f>
        <v>11</v>
      </c>
    </row>
    <row r="11" spans="1:15" ht="18" thickBot="1">
      <c r="A11" s="86"/>
      <c r="B11" s="33" t="s">
        <v>5</v>
      </c>
      <c r="C11" s="71">
        <v>2</v>
      </c>
      <c r="D11" s="71">
        <v>1</v>
      </c>
      <c r="E11" s="71">
        <v>0</v>
      </c>
      <c r="F11" s="71">
        <v>1</v>
      </c>
      <c r="G11" s="71">
        <v>2</v>
      </c>
      <c r="H11" s="32">
        <f>SUM(C11:G11)</f>
        <v>6</v>
      </c>
    </row>
    <row r="12" spans="1:15" ht="18" thickBot="1">
      <c r="A12" s="86"/>
      <c r="B12" s="33" t="s">
        <v>6</v>
      </c>
      <c r="C12" s="71">
        <v>3</v>
      </c>
      <c r="D12" s="71">
        <v>5</v>
      </c>
      <c r="E12" s="71">
        <v>2</v>
      </c>
      <c r="F12" s="71">
        <v>3</v>
      </c>
      <c r="G12" s="71">
        <v>3</v>
      </c>
      <c r="H12" s="32">
        <f>SUM(C12:G12)</f>
        <v>16</v>
      </c>
    </row>
    <row r="13" spans="1:15" ht="18" thickBot="1">
      <c r="A13" s="86"/>
      <c r="B13" s="33" t="s">
        <v>23</v>
      </c>
      <c r="C13" s="75" t="s">
        <v>181</v>
      </c>
      <c r="D13" s="71" t="s">
        <v>154</v>
      </c>
      <c r="E13" s="71" t="s">
        <v>184</v>
      </c>
      <c r="F13" s="71" t="s">
        <v>92</v>
      </c>
      <c r="G13" s="71" t="s">
        <v>187</v>
      </c>
      <c r="H13" s="32" t="s">
        <v>178</v>
      </c>
    </row>
    <row r="14" spans="1:15" ht="18" thickBot="1">
      <c r="A14" s="86"/>
      <c r="B14" s="33" t="s">
        <v>24</v>
      </c>
      <c r="C14" s="71" t="s">
        <v>61</v>
      </c>
      <c r="D14" s="71" t="s">
        <v>69</v>
      </c>
      <c r="E14" s="71" t="s">
        <v>71</v>
      </c>
      <c r="F14" s="71" t="s">
        <v>80</v>
      </c>
      <c r="G14" s="71" t="s">
        <v>65</v>
      </c>
      <c r="H14" s="32" t="s">
        <v>168</v>
      </c>
    </row>
    <row r="15" spans="1:15" ht="18" thickBot="1">
      <c r="A15" s="86"/>
      <c r="B15" s="34" t="s">
        <v>26</v>
      </c>
      <c r="C15" s="72" t="s">
        <v>95</v>
      </c>
      <c r="D15" s="72" t="s">
        <v>111</v>
      </c>
      <c r="E15" s="72" t="s">
        <v>79</v>
      </c>
      <c r="F15" s="72" t="s">
        <v>76</v>
      </c>
      <c r="G15" s="72" t="s">
        <v>188</v>
      </c>
      <c r="H15" s="32" t="s">
        <v>179</v>
      </c>
    </row>
    <row r="16" spans="1:15" ht="18" thickBot="1">
      <c r="A16" s="86"/>
      <c r="B16" s="34" t="s">
        <v>10</v>
      </c>
      <c r="C16" s="72">
        <v>22</v>
      </c>
      <c r="D16" s="72">
        <v>14</v>
      </c>
      <c r="E16" s="72">
        <v>25</v>
      </c>
      <c r="F16" s="72">
        <v>7</v>
      </c>
      <c r="G16" s="72">
        <v>35</v>
      </c>
      <c r="H16" s="32">
        <f>SUM(C16:G16)</f>
        <v>103</v>
      </c>
    </row>
    <row r="17" spans="1:8" ht="18" thickBot="1">
      <c r="A17" s="86"/>
      <c r="B17" s="34" t="s">
        <v>9</v>
      </c>
      <c r="C17" s="72" t="s">
        <v>180</v>
      </c>
      <c r="D17" s="72" t="s">
        <v>182</v>
      </c>
      <c r="E17" s="72" t="s">
        <v>183</v>
      </c>
      <c r="F17" s="72" t="s">
        <v>185</v>
      </c>
      <c r="G17" s="72" t="s">
        <v>186</v>
      </c>
      <c r="H17" s="30" t="s">
        <v>177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2017-06-26T12:37:41Z</dcterms:modified>
</cp:coreProperties>
</file>