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0" yWindow="0" windowWidth="25600" windowHeight="14480" tabRatio="500" activeTab="4"/>
  </bookViews>
  <sheets>
    <sheet name="Лучшие показатели" sheetId="5" r:id="rId1"/>
    <sheet name="СуперКубок(2016)" sheetId="6" r:id="rId2"/>
    <sheet name="Общий" sheetId="7" r:id="rId3"/>
    <sheet name="ABL(2016-17)" sheetId="1" r:id="rId4"/>
    <sheet name="UaBA(2017)" sheetId="8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8" l="1"/>
  <c r="H16" i="8"/>
  <c r="H12" i="8"/>
  <c r="H11" i="8"/>
  <c r="H10" i="8"/>
  <c r="H9" i="8"/>
  <c r="H8" i="8"/>
  <c r="H7" i="8"/>
  <c r="G2" i="8"/>
  <c r="F2" i="8"/>
  <c r="E2" i="8"/>
  <c r="D2" i="8"/>
  <c r="C2" i="8"/>
  <c r="B2" i="8"/>
  <c r="K2" i="1"/>
  <c r="G2" i="1"/>
  <c r="F2" i="1"/>
  <c r="E2" i="1"/>
  <c r="D2" i="1"/>
  <c r="N16" i="1"/>
  <c r="N9" i="1"/>
  <c r="N10" i="1"/>
  <c r="N11" i="1"/>
  <c r="N12" i="1"/>
  <c r="N8" i="1"/>
  <c r="C2" i="1"/>
  <c r="B2" i="1"/>
  <c r="N7" i="1"/>
  <c r="D16" i="7"/>
  <c r="D12" i="7"/>
  <c r="D11" i="7"/>
  <c r="D10" i="7"/>
  <c r="D9" i="7"/>
  <c r="D8" i="7"/>
  <c r="D7" i="7"/>
  <c r="K2" i="7"/>
  <c r="G2" i="7"/>
  <c r="F2" i="7"/>
  <c r="E2" i="7"/>
  <c r="D2" i="7"/>
  <c r="C2" i="7"/>
  <c r="B2" i="7"/>
  <c r="G16" i="6"/>
  <c r="G12" i="6"/>
  <c r="G11" i="6"/>
  <c r="G10" i="6"/>
  <c r="G9" i="6"/>
  <c r="G8" i="6"/>
  <c r="G7" i="6"/>
  <c r="K2" i="6"/>
  <c r="G2" i="6"/>
  <c r="F2" i="6"/>
  <c r="E2" i="6"/>
  <c r="D2" i="6"/>
  <c r="C2" i="6"/>
  <c r="B2" i="6"/>
</calcChain>
</file>

<file path=xl/sharedStrings.xml><?xml version="1.0" encoding="utf-8"?>
<sst xmlns="http://schemas.openxmlformats.org/spreadsheetml/2006/main" count="280" uniqueCount="110">
  <si>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</si>
  <si>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</si>
  <si>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</si>
  <si>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</si>
  <si>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</si>
  <si>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</si>
  <si>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</si>
  <si>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</si>
  <si>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</si>
  <si>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</si>
  <si>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</si>
  <si>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</si>
  <si>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</si>
  <si>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</si>
  <si>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</si>
  <si>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</si>
  <si>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</si>
  <si>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</si>
  <si>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</si>
  <si>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</si>
  <si>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</si>
  <si>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</si>
  <si>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</si>
  <si>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</si>
  <si>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</si>
  <si>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</si>
  <si>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</si>
  <si>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</si>
  <si>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</si>
  <si>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</si>
  <si>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</si>
  <si>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</si>
  <si>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</si>
  <si>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</si>
  <si>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</si>
  <si>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</si>
  <si>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</si>
  <si>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</si>
  <si>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</si>
  <si>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</si>
  <si>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</si>
  <si>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1. Чемпион UaBA 2016 года.</t>
  </si>
  <si>
    <t>Gm7</t>
  </si>
  <si>
    <t>Турнир</t>
  </si>
  <si>
    <t>Год</t>
  </si>
  <si>
    <t>Пукач</t>
  </si>
  <si>
    <t>Пукач (2016-17г) (FerroMax) ABL</t>
  </si>
  <si>
    <t>Gm8</t>
  </si>
  <si>
    <t>Gm9</t>
  </si>
  <si>
    <t>-</t>
  </si>
  <si>
    <t>Game</t>
  </si>
  <si>
    <t>С.Кубок</t>
  </si>
  <si>
    <t>2\11</t>
  </si>
  <si>
    <t>4\6</t>
  </si>
  <si>
    <t>36м 49с</t>
  </si>
  <si>
    <t>4;26</t>
  </si>
  <si>
    <t>0\2</t>
  </si>
  <si>
    <t>14;27</t>
  </si>
  <si>
    <t>1\4</t>
  </si>
  <si>
    <t>1\2</t>
  </si>
  <si>
    <t>9;42</t>
  </si>
  <si>
    <t>8;14</t>
  </si>
  <si>
    <t>0\1</t>
  </si>
  <si>
    <t>3\4</t>
  </si>
  <si>
    <t>36;49</t>
  </si>
  <si>
    <t>Пукач (2015-16) (Shtopke) СуперКубок</t>
  </si>
  <si>
    <t>Пукач (2015-16) (Shtopke)</t>
  </si>
  <si>
    <t>26;28</t>
  </si>
  <si>
    <t>3;21</t>
  </si>
  <si>
    <t>1\1</t>
  </si>
  <si>
    <t>29;30</t>
  </si>
  <si>
    <t>2\3</t>
  </si>
  <si>
    <t>15;49</t>
  </si>
  <si>
    <t>1\5</t>
  </si>
  <si>
    <t>29;21</t>
  </si>
  <si>
    <t>33;37</t>
  </si>
  <si>
    <t>5\9</t>
  </si>
  <si>
    <t>2\4</t>
  </si>
  <si>
    <t>27;58</t>
  </si>
  <si>
    <t>10;33</t>
  </si>
  <si>
    <t>28;14</t>
  </si>
  <si>
    <t>3\6</t>
  </si>
  <si>
    <t>Gm10</t>
  </si>
  <si>
    <t>Gm11</t>
  </si>
  <si>
    <t>31;45</t>
  </si>
  <si>
    <t>29;22</t>
  </si>
  <si>
    <t>3\3</t>
  </si>
  <si>
    <t>265м 58с</t>
  </si>
  <si>
    <t>21\47</t>
  </si>
  <si>
    <t>11\18</t>
  </si>
  <si>
    <t>33м 37с</t>
  </si>
  <si>
    <t>100%(1\1)</t>
  </si>
  <si>
    <t>100%(3\3)</t>
  </si>
  <si>
    <t>ABL</t>
  </si>
  <si>
    <t>2016-2017</t>
  </si>
  <si>
    <t>Пукач (2017г) (FerroMax) UaBA</t>
  </si>
  <si>
    <t>32;49</t>
  </si>
  <si>
    <t>4\7</t>
  </si>
  <si>
    <t>1\3</t>
  </si>
  <si>
    <t>2\2</t>
  </si>
  <si>
    <t>26;46</t>
  </si>
  <si>
    <t>33;02</t>
  </si>
  <si>
    <t>3\5</t>
  </si>
  <si>
    <t>4\9</t>
  </si>
  <si>
    <t>29;07</t>
  </si>
  <si>
    <t>151м 6с</t>
  </si>
  <si>
    <t>13\27</t>
  </si>
  <si>
    <t>14\20</t>
  </si>
  <si>
    <t>48,15%</t>
  </si>
  <si>
    <t>UaBA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</si>
</sst>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5"/>
      <color theme="1"/>
      <name val="Calibri"/>
      <scheme val="minor"/>
    </font>
    <font>
      <b/>
      <i/>
      <sz val="15"/>
      <color rgb="FF000000"/>
      <name val="Calibri"/>
      <scheme val="minor"/>
    </font>
    <font>
      <b/>
      <i/>
      <sz val="15"/>
      <color rgb="FFFFFFFF"/>
      <name val="Calibri"/>
      <family val="2"/>
      <charset val="204"/>
      <scheme val="minor"/>
    </font>
    <font>
      <b/>
      <i/>
      <sz val="1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4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7" fillId="0" borderId="0" xfId="0" applyFont="1"/>
    <xf numFmtId="1" fontId="1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9" fontId="11" fillId="0" borderId="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6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0" fontId="19" fillId="0" borderId="8" xfId="0" applyNumberFormat="1" applyFont="1" applyBorder="1" applyAlignment="1">
      <alignment horizontal="center"/>
    </xf>
    <xf numFmtId="9" fontId="19" fillId="0" borderId="8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9" fontId="21" fillId="0" borderId="9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</cellXfs>
  <cellStyles count="24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H14" sqref="H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4.5" customWidth="1"/>
    <col min="5" max="5" width="44.83203125" customWidth="1"/>
    <col min="6" max="6" width="11.1640625" customWidth="1"/>
  </cols>
  <sheetData>
    <row r="1" spans="1:7" ht="25">
      <c r="E1" s="25" t="s">
        <v>45</v>
      </c>
    </row>
    <row r="2" spans="1:7" ht="27" customHeight="1"/>
    <row r="4" spans="1:7" s="49" customFormat="1" ht="19">
      <c r="A4" s="50" t="s">
        <v>39</v>
      </c>
      <c r="B4" s="51" t="s">
        <v>22</v>
      </c>
      <c r="C4" s="51" t="s">
        <v>43</v>
      </c>
      <c r="D4" s="51" t="s">
        <v>44</v>
      </c>
      <c r="E4" s="24"/>
      <c r="F4" s="24"/>
      <c r="G4" s="24"/>
    </row>
    <row r="5" spans="1:7" s="23" customFormat="1" ht="19">
      <c r="A5" s="69" t="s">
        <v>23</v>
      </c>
      <c r="B5" s="52" t="s">
        <v>90</v>
      </c>
      <c r="C5" s="53" t="s">
        <v>93</v>
      </c>
      <c r="D5" s="51" t="s">
        <v>94</v>
      </c>
    </row>
    <row r="6" spans="1:7" s="23" customFormat="1" ht="19">
      <c r="A6" s="69" t="s">
        <v>24</v>
      </c>
      <c r="B6" s="51">
        <v>5</v>
      </c>
      <c r="C6" s="53" t="s">
        <v>93</v>
      </c>
      <c r="D6" s="51" t="s">
        <v>94</v>
      </c>
    </row>
    <row r="7" spans="1:7" s="23" customFormat="1" ht="19">
      <c r="A7" s="69" t="s">
        <v>25</v>
      </c>
      <c r="B7" s="51">
        <v>9</v>
      </c>
      <c r="C7" s="53" t="s">
        <v>93</v>
      </c>
      <c r="D7" s="51" t="s">
        <v>94</v>
      </c>
    </row>
    <row r="8" spans="1:7" s="23" customFormat="1" ht="19">
      <c r="A8" s="69" t="s">
        <v>26</v>
      </c>
      <c r="B8" s="51" t="s">
        <v>91</v>
      </c>
      <c r="C8" s="53" t="s">
        <v>93</v>
      </c>
      <c r="D8" s="51" t="s">
        <v>94</v>
      </c>
    </row>
    <row r="9" spans="1:7" s="23" customFormat="1" ht="19">
      <c r="A9" s="69" t="s">
        <v>27</v>
      </c>
      <c r="B9" s="51">
        <v>1</v>
      </c>
      <c r="C9" s="53" t="s">
        <v>93</v>
      </c>
      <c r="D9" s="51" t="s">
        <v>94</v>
      </c>
    </row>
    <row r="10" spans="1:7" s="23" customFormat="1" ht="19">
      <c r="A10" s="69" t="s">
        <v>28</v>
      </c>
      <c r="B10" s="51">
        <v>1</v>
      </c>
      <c r="C10" s="53" t="s">
        <v>109</v>
      </c>
      <c r="D10" s="51">
        <v>2017</v>
      </c>
    </row>
    <row r="11" spans="1:7" s="23" customFormat="1" ht="19">
      <c r="A11" s="69" t="s">
        <v>29</v>
      </c>
      <c r="B11" s="51" t="s">
        <v>91</v>
      </c>
      <c r="C11" s="53" t="s">
        <v>93</v>
      </c>
      <c r="D11" s="51" t="s">
        <v>94</v>
      </c>
    </row>
    <row r="12" spans="1:7" s="23" customFormat="1" ht="19">
      <c r="A12" s="69" t="s">
        <v>30</v>
      </c>
      <c r="B12" s="51">
        <v>4</v>
      </c>
      <c r="C12" s="53" t="s">
        <v>109</v>
      </c>
      <c r="D12" s="51">
        <v>2017</v>
      </c>
    </row>
    <row r="13" spans="1:7" s="23" customFormat="1" ht="19">
      <c r="A13" s="69" t="s">
        <v>31</v>
      </c>
      <c r="B13" s="51">
        <v>9</v>
      </c>
      <c r="C13" s="53" t="s">
        <v>109</v>
      </c>
      <c r="D13" s="51">
        <v>2017</v>
      </c>
    </row>
    <row r="14" spans="1:7" s="23" customFormat="1" ht="19">
      <c r="A14" s="69" t="s">
        <v>32</v>
      </c>
      <c r="B14" s="51" t="s">
        <v>92</v>
      </c>
      <c r="C14" s="53" t="s">
        <v>109</v>
      </c>
      <c r="D14" s="51">
        <v>2017</v>
      </c>
    </row>
    <row r="15" spans="1:7" s="23" customFormat="1" ht="19">
      <c r="A15" s="69" t="s">
        <v>40</v>
      </c>
      <c r="B15" s="51">
        <v>5</v>
      </c>
      <c r="C15" s="53" t="s">
        <v>93</v>
      </c>
      <c r="D15" s="51" t="s">
        <v>94</v>
      </c>
    </row>
    <row r="16" spans="1:7" s="23" customFormat="1" ht="19">
      <c r="A16" s="69" t="s">
        <v>33</v>
      </c>
      <c r="B16" s="51">
        <v>18</v>
      </c>
      <c r="C16" s="53" t="s">
        <v>93</v>
      </c>
      <c r="D16" s="51" t="s">
        <v>94</v>
      </c>
    </row>
    <row r="17" spans="1:4" s="23" customFormat="1" ht="19">
      <c r="A17" s="69" t="s">
        <v>34</v>
      </c>
      <c r="B17" s="51">
        <v>5</v>
      </c>
      <c r="C17" s="53" t="s">
        <v>93</v>
      </c>
      <c r="D17" s="51" t="s">
        <v>94</v>
      </c>
    </row>
    <row r="18" spans="1:4" s="23" customFormat="1" ht="19">
      <c r="A18" s="69" t="s">
        <v>35</v>
      </c>
      <c r="B18" s="51">
        <v>3</v>
      </c>
      <c r="C18" s="53" t="s">
        <v>109</v>
      </c>
      <c r="D18" s="51">
        <v>2017</v>
      </c>
    </row>
    <row r="19" spans="1:4" s="23" customFormat="1" ht="19">
      <c r="A19" s="69" t="s">
        <v>36</v>
      </c>
      <c r="B19" s="51">
        <v>2</v>
      </c>
      <c r="C19" s="53" t="s">
        <v>109</v>
      </c>
      <c r="D19" s="51">
        <v>2017</v>
      </c>
    </row>
    <row r="20" spans="1:4" s="23" customFormat="1" ht="19">
      <c r="A20" s="69" t="s">
        <v>37</v>
      </c>
      <c r="B20" s="51">
        <v>30</v>
      </c>
      <c r="C20" s="53" t="s">
        <v>93</v>
      </c>
      <c r="D20" s="51" t="s">
        <v>94</v>
      </c>
    </row>
    <row r="21" spans="1:4" s="23" customFormat="1" ht="19">
      <c r="A21" s="69" t="s">
        <v>38</v>
      </c>
      <c r="B21" s="50">
        <v>12</v>
      </c>
      <c r="C21" s="53" t="s">
        <v>93</v>
      </c>
      <c r="D21" s="51" t="s">
        <v>94</v>
      </c>
    </row>
    <row r="22" spans="1:4" ht="18">
      <c r="D22" s="24"/>
    </row>
    <row r="36" spans="1:1" ht="23">
      <c r="A36" s="36" t="s">
        <v>41</v>
      </c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16" sqref="K16"/>
    </sheetView>
  </sheetViews>
  <sheetFormatPr baseColWidth="10" defaultRowHeight="15" x14ac:dyDescent="0"/>
  <cols>
    <col min="1" max="1" width="49.33203125" customWidth="1"/>
    <col min="7" max="7" width="13" customWidth="1"/>
    <col min="8" max="8" width="14" customWidth="1"/>
    <col min="9" max="9" width="12" customWidth="1"/>
    <col min="10" max="10" width="14.6640625" customWidth="1"/>
    <col min="11" max="11" width="13.5" customWidth="1"/>
  </cols>
  <sheetData>
    <row r="1" spans="1:11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</row>
    <row r="2" spans="1:11" ht="20">
      <c r="A2" s="7" t="s">
        <v>65</v>
      </c>
      <c r="B2" s="20">
        <f>AVERAGE(C7:F7)</f>
        <v>2</v>
      </c>
      <c r="C2" s="21">
        <f>AVERAGE(C8:F8)</f>
        <v>3.5</v>
      </c>
      <c r="D2" s="21">
        <f>AVERAGE(C9:F9)</f>
        <v>1</v>
      </c>
      <c r="E2" s="21">
        <f>AVERAGE(C10:F10)</f>
        <v>1</v>
      </c>
      <c r="F2" s="21">
        <f>AVERAGE(C11:F11)</f>
        <v>0</v>
      </c>
      <c r="G2" s="21">
        <f>AVERAGE(C12:F12)</f>
        <v>1.25</v>
      </c>
      <c r="H2" s="22">
        <v>0.18179999999999999</v>
      </c>
      <c r="I2" s="22" t="s">
        <v>49</v>
      </c>
      <c r="J2" s="39">
        <v>0.66669999999999996</v>
      </c>
      <c r="K2" s="19">
        <f>AVERAGE(C16:F16)</f>
        <v>3.5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thickBot="1">
      <c r="A6" s="54" t="s">
        <v>65</v>
      </c>
      <c r="B6" s="13"/>
      <c r="C6" s="14" t="s">
        <v>11</v>
      </c>
      <c r="D6" s="14" t="s">
        <v>12</v>
      </c>
      <c r="E6" s="14" t="s">
        <v>13</v>
      </c>
      <c r="F6" s="14" t="s">
        <v>14</v>
      </c>
      <c r="G6" s="43" t="s">
        <v>17</v>
      </c>
    </row>
    <row r="7" spans="1:11" ht="17">
      <c r="A7" s="55"/>
      <c r="B7" s="15" t="s">
        <v>1</v>
      </c>
      <c r="C7" s="26">
        <v>0</v>
      </c>
      <c r="D7" s="28">
        <v>3</v>
      </c>
      <c r="E7" s="28">
        <v>2</v>
      </c>
      <c r="F7" s="28">
        <v>3</v>
      </c>
      <c r="G7" s="40">
        <f>SUM(C7:F7)</f>
        <v>8</v>
      </c>
    </row>
    <row r="8" spans="1:11" ht="17">
      <c r="A8" s="55"/>
      <c r="B8" s="16" t="s">
        <v>2</v>
      </c>
      <c r="C8" s="29">
        <v>1</v>
      </c>
      <c r="D8" s="30">
        <v>5</v>
      </c>
      <c r="E8" s="29">
        <v>3</v>
      </c>
      <c r="F8" s="29">
        <v>5</v>
      </c>
      <c r="G8" s="40">
        <f t="shared" ref="G8:G12" si="0">SUM(C8:F8)</f>
        <v>14</v>
      </c>
    </row>
    <row r="9" spans="1:11" ht="17">
      <c r="A9" s="55"/>
      <c r="B9" s="16" t="s">
        <v>3</v>
      </c>
      <c r="C9" s="29">
        <v>0</v>
      </c>
      <c r="D9" s="28">
        <v>2</v>
      </c>
      <c r="E9" s="31">
        <v>2</v>
      </c>
      <c r="F9" s="31">
        <v>0</v>
      </c>
      <c r="G9" s="40">
        <f t="shared" si="0"/>
        <v>4</v>
      </c>
    </row>
    <row r="10" spans="1:11" ht="17">
      <c r="A10" s="55"/>
      <c r="B10" s="16" t="s">
        <v>4</v>
      </c>
      <c r="C10" s="29">
        <v>1</v>
      </c>
      <c r="D10" s="31">
        <v>1</v>
      </c>
      <c r="E10" s="31">
        <v>1</v>
      </c>
      <c r="F10" s="31">
        <v>1</v>
      </c>
      <c r="G10" s="40">
        <f t="shared" si="0"/>
        <v>4</v>
      </c>
    </row>
    <row r="11" spans="1:11" ht="17">
      <c r="A11" s="55"/>
      <c r="B11" s="16" t="s">
        <v>5</v>
      </c>
      <c r="C11" s="29">
        <v>0</v>
      </c>
      <c r="D11" s="31">
        <v>0</v>
      </c>
      <c r="E11" s="31">
        <v>0</v>
      </c>
      <c r="F11" s="31">
        <v>0</v>
      </c>
      <c r="G11" s="40">
        <f t="shared" si="0"/>
        <v>0</v>
      </c>
    </row>
    <row r="12" spans="1:11" ht="17">
      <c r="A12" s="55"/>
      <c r="B12" s="16" t="s">
        <v>6</v>
      </c>
      <c r="C12" s="29">
        <v>0</v>
      </c>
      <c r="D12" s="31">
        <v>4</v>
      </c>
      <c r="E12" s="31">
        <v>1</v>
      </c>
      <c r="F12" s="31">
        <v>0</v>
      </c>
      <c r="G12" s="40">
        <f t="shared" si="0"/>
        <v>5</v>
      </c>
    </row>
    <row r="13" spans="1:11" ht="17">
      <c r="A13" s="55"/>
      <c r="B13" s="16" t="s">
        <v>18</v>
      </c>
      <c r="C13" s="32" t="s">
        <v>56</v>
      </c>
      <c r="D13" s="31" t="s">
        <v>58</v>
      </c>
      <c r="E13" s="31" t="s">
        <v>58</v>
      </c>
      <c r="F13" s="31" t="s">
        <v>62</v>
      </c>
      <c r="G13" s="41" t="s">
        <v>52</v>
      </c>
    </row>
    <row r="14" spans="1:11" ht="18" thickBot="1">
      <c r="A14" s="55"/>
      <c r="B14" s="16" t="s">
        <v>19</v>
      </c>
      <c r="C14" s="29" t="s">
        <v>49</v>
      </c>
      <c r="D14" s="31" t="s">
        <v>49</v>
      </c>
      <c r="E14" s="31" t="s">
        <v>49</v>
      </c>
      <c r="F14" s="31" t="s">
        <v>49</v>
      </c>
      <c r="G14" s="41" t="s">
        <v>49</v>
      </c>
    </row>
    <row r="15" spans="1:11" ht="18" thickBot="1">
      <c r="A15" s="55"/>
      <c r="B15" s="17" t="s">
        <v>10</v>
      </c>
      <c r="C15" s="27" t="s">
        <v>49</v>
      </c>
      <c r="D15" s="33" t="s">
        <v>59</v>
      </c>
      <c r="E15" s="33" t="s">
        <v>49</v>
      </c>
      <c r="F15" s="33" t="s">
        <v>63</v>
      </c>
      <c r="G15" s="40" t="s">
        <v>53</v>
      </c>
    </row>
    <row r="16" spans="1:11" ht="18" thickBot="1">
      <c r="A16" s="55"/>
      <c r="B16" s="18" t="s">
        <v>21</v>
      </c>
      <c r="C16" s="34">
        <v>0</v>
      </c>
      <c r="D16" s="35">
        <v>3</v>
      </c>
      <c r="E16" s="35">
        <v>4</v>
      </c>
      <c r="F16" s="35">
        <v>7</v>
      </c>
      <c r="G16" s="40">
        <f t="shared" ref="G16" si="1">SUM(C16:F16)</f>
        <v>14</v>
      </c>
    </row>
    <row r="17" spans="1:7" ht="18" thickBot="1">
      <c r="A17" s="56"/>
      <c r="B17" s="18" t="s">
        <v>9</v>
      </c>
      <c r="C17" s="37" t="s">
        <v>55</v>
      </c>
      <c r="D17" s="38" t="s">
        <v>57</v>
      </c>
      <c r="E17" s="35" t="s">
        <v>60</v>
      </c>
      <c r="F17" s="35" t="s">
        <v>61</v>
      </c>
      <c r="G17" s="42" t="s">
        <v>54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A6" sqref="A6:A17"/>
    </sheetView>
  </sheetViews>
  <sheetFormatPr baseColWidth="10" defaultRowHeight="15" x14ac:dyDescent="0"/>
  <cols>
    <col min="1" max="1" width="52.5" customWidth="1"/>
    <col min="4" max="4" width="13" customWidth="1"/>
    <col min="8" max="8" width="11.5" customWidth="1"/>
    <col min="9" max="9" width="12.1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50</v>
      </c>
    </row>
    <row r="2" spans="1:12" ht="20">
      <c r="A2" s="7" t="s">
        <v>66</v>
      </c>
      <c r="B2" s="20">
        <f>D7/L2</f>
        <v>2</v>
      </c>
      <c r="C2" s="20">
        <f>D8/L2</f>
        <v>3.5</v>
      </c>
      <c r="D2" s="20">
        <f>D9/L2</f>
        <v>1</v>
      </c>
      <c r="E2" s="20">
        <f>D10/L2</f>
        <v>1</v>
      </c>
      <c r="F2" s="20">
        <f>D11/L2</f>
        <v>0</v>
      </c>
      <c r="G2" s="20">
        <f>D12/L2</f>
        <v>1.25</v>
      </c>
      <c r="H2" s="22">
        <v>0.18179999999999999</v>
      </c>
      <c r="I2" s="22" t="s">
        <v>49</v>
      </c>
      <c r="J2" s="39">
        <v>0.66669999999999996</v>
      </c>
      <c r="K2" s="20">
        <f>D16/L2</f>
        <v>3.5</v>
      </c>
      <c r="L2" s="45">
        <v>4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54" t="s">
        <v>66</v>
      </c>
      <c r="B6" s="13"/>
      <c r="C6" s="33" t="s">
        <v>51</v>
      </c>
      <c r="D6" s="43" t="s">
        <v>17</v>
      </c>
    </row>
    <row r="7" spans="1:12" ht="17">
      <c r="A7" s="55"/>
      <c r="B7" s="15" t="s">
        <v>1</v>
      </c>
      <c r="C7" s="28">
        <v>8</v>
      </c>
      <c r="D7" s="40">
        <f t="shared" ref="D7:D12" si="0">SUM(C7:C7)</f>
        <v>8</v>
      </c>
    </row>
    <row r="8" spans="1:12" ht="17">
      <c r="A8" s="55"/>
      <c r="B8" s="16" t="s">
        <v>2</v>
      </c>
      <c r="C8" s="28">
        <v>14</v>
      </c>
      <c r="D8" s="40">
        <f t="shared" si="0"/>
        <v>14</v>
      </c>
    </row>
    <row r="9" spans="1:12" ht="17">
      <c r="A9" s="55"/>
      <c r="B9" s="16" t="s">
        <v>3</v>
      </c>
      <c r="C9" s="28">
        <v>4</v>
      </c>
      <c r="D9" s="40">
        <f t="shared" si="0"/>
        <v>4</v>
      </c>
    </row>
    <row r="10" spans="1:12" ht="17">
      <c r="A10" s="55"/>
      <c r="B10" s="16" t="s">
        <v>4</v>
      </c>
      <c r="C10" s="28">
        <v>4</v>
      </c>
      <c r="D10" s="40">
        <f t="shared" si="0"/>
        <v>4</v>
      </c>
    </row>
    <row r="11" spans="1:12" ht="17">
      <c r="A11" s="55"/>
      <c r="B11" s="16" t="s">
        <v>5</v>
      </c>
      <c r="C11" s="28">
        <v>0</v>
      </c>
      <c r="D11" s="40">
        <f t="shared" si="0"/>
        <v>0</v>
      </c>
    </row>
    <row r="12" spans="1:12" ht="17">
      <c r="A12" s="55"/>
      <c r="B12" s="16" t="s">
        <v>6</v>
      </c>
      <c r="C12" s="28">
        <v>5</v>
      </c>
      <c r="D12" s="40">
        <f t="shared" si="0"/>
        <v>5</v>
      </c>
    </row>
    <row r="13" spans="1:12" ht="17">
      <c r="A13" s="55"/>
      <c r="B13" s="16" t="s">
        <v>18</v>
      </c>
      <c r="C13" s="26" t="s">
        <v>52</v>
      </c>
      <c r="D13" s="46" t="s">
        <v>52</v>
      </c>
    </row>
    <row r="14" spans="1:12" ht="18" thickBot="1">
      <c r="A14" s="55"/>
      <c r="B14" s="16" t="s">
        <v>19</v>
      </c>
      <c r="C14" s="26" t="s">
        <v>49</v>
      </c>
      <c r="D14" s="46" t="s">
        <v>49</v>
      </c>
    </row>
    <row r="15" spans="1:12" ht="18" thickBot="1">
      <c r="A15" s="55"/>
      <c r="B15" s="18" t="s">
        <v>21</v>
      </c>
      <c r="C15" s="27" t="s">
        <v>53</v>
      </c>
      <c r="D15" s="47" t="s">
        <v>53</v>
      </c>
    </row>
    <row r="16" spans="1:12" ht="18" thickBot="1">
      <c r="A16" s="55"/>
      <c r="B16" s="17" t="s">
        <v>10</v>
      </c>
      <c r="C16" s="35">
        <v>14</v>
      </c>
      <c r="D16" s="40">
        <f>SUM(C16:C16)</f>
        <v>14</v>
      </c>
    </row>
    <row r="17" spans="1:4" ht="18" thickBot="1">
      <c r="A17" s="56"/>
      <c r="B17" s="18" t="s">
        <v>9</v>
      </c>
      <c r="C17" s="35" t="s">
        <v>64</v>
      </c>
      <c r="D17" s="42" t="s">
        <v>54</v>
      </c>
    </row>
    <row r="26" spans="1:4" ht="18" customHeight="1"/>
    <row r="27" spans="1:4" ht="17" customHeight="1"/>
    <row r="28" spans="1:4" ht="17" customHeight="1"/>
    <row r="29" spans="1:4" ht="17" customHeight="1"/>
    <row r="30" spans="1:4" ht="17" customHeight="1"/>
    <row r="31" spans="1:4" ht="17" customHeight="1"/>
    <row r="32" spans="1:4" ht="17" customHeight="1"/>
    <row r="33" ht="17" customHeight="1"/>
    <row r="34" ht="18" customHeight="1"/>
    <row r="35" ht="18" customHeight="1"/>
    <row r="36" ht="18" customHeight="1"/>
    <row r="37" ht="18" customHeight="1"/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98" zoomScaleNormal="98" zoomScalePageLayoutView="98" workbookViewId="0">
      <selection activeCell="N17" sqref="A1:N17"/>
    </sheetView>
  </sheetViews>
  <sheetFormatPr baseColWidth="10" defaultRowHeight="15" x14ac:dyDescent="0"/>
  <cols>
    <col min="1" max="1" width="50.1640625" customWidth="1"/>
    <col min="2" max="2" width="12.5" customWidth="1"/>
    <col min="4" max="4" width="11.5" bestFit="1" customWidth="1"/>
    <col min="8" max="8" width="12.6640625" customWidth="1"/>
    <col min="9" max="10" width="13" customWidth="1"/>
    <col min="11" max="11" width="13.1640625" customWidth="1"/>
    <col min="12" max="12" width="12" customWidth="1"/>
    <col min="14" max="14" width="15.332031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46</v>
      </c>
      <c r="B2" s="20">
        <f>AVERAGE(C7:M7)</f>
        <v>5.0909090909090908</v>
      </c>
      <c r="C2" s="21">
        <f>AVERAGE(C8:M8)</f>
        <v>10.818181818181818</v>
      </c>
      <c r="D2" s="21">
        <f>AVERAGE(C9:M9)</f>
        <v>1.3636363636363635</v>
      </c>
      <c r="E2" s="21">
        <f>AVERAGE(C10:M10)</f>
        <v>1.4545454545454546</v>
      </c>
      <c r="F2" s="21">
        <f>AVERAGE(C11:M11)</f>
        <v>0.45454545454545453</v>
      </c>
      <c r="G2" s="21">
        <f>AVERAGE(C12:M12)</f>
        <v>2.2727272727272729</v>
      </c>
      <c r="H2" s="22">
        <v>0.44679999999999997</v>
      </c>
      <c r="I2" s="48">
        <v>0.5</v>
      </c>
      <c r="J2" s="39">
        <v>0.61109999999999998</v>
      </c>
      <c r="K2" s="19">
        <f>AVERAGE(C16:M16)</f>
        <v>13.818181818181818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54" t="s">
        <v>46</v>
      </c>
      <c r="B6" s="13"/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4" t="s">
        <v>42</v>
      </c>
      <c r="J6" s="14" t="s">
        <v>47</v>
      </c>
      <c r="K6" s="14" t="s">
        <v>48</v>
      </c>
      <c r="L6" s="14" t="s">
        <v>82</v>
      </c>
      <c r="M6" s="14" t="s">
        <v>83</v>
      </c>
      <c r="N6" s="43" t="s">
        <v>17</v>
      </c>
    </row>
    <row r="7" spans="1:14" ht="17">
      <c r="A7" s="55"/>
      <c r="B7" s="15" t="s">
        <v>1</v>
      </c>
      <c r="C7" s="26">
        <v>4</v>
      </c>
      <c r="D7" s="28">
        <v>2</v>
      </c>
      <c r="E7" s="28">
        <v>4</v>
      </c>
      <c r="F7" s="28">
        <v>2</v>
      </c>
      <c r="G7" s="28">
        <v>6</v>
      </c>
      <c r="H7" s="28">
        <v>12</v>
      </c>
      <c r="I7" s="28">
        <v>2</v>
      </c>
      <c r="J7" s="28">
        <v>0</v>
      </c>
      <c r="K7" s="28">
        <v>6</v>
      </c>
      <c r="L7" s="28">
        <v>9</v>
      </c>
      <c r="M7" s="28">
        <v>9</v>
      </c>
      <c r="N7" s="40">
        <f>SUM(C7:M7)</f>
        <v>56</v>
      </c>
    </row>
    <row r="8" spans="1:14" ht="17">
      <c r="A8" s="55"/>
      <c r="B8" s="16" t="s">
        <v>2</v>
      </c>
      <c r="C8" s="29">
        <v>8</v>
      </c>
      <c r="D8" s="30">
        <v>0</v>
      </c>
      <c r="E8" s="29">
        <v>8</v>
      </c>
      <c r="F8" s="31">
        <v>9</v>
      </c>
      <c r="G8" s="31">
        <v>12</v>
      </c>
      <c r="H8" s="28">
        <v>18</v>
      </c>
      <c r="I8" s="28">
        <v>16</v>
      </c>
      <c r="J8" s="28">
        <v>3</v>
      </c>
      <c r="K8" s="28">
        <v>10</v>
      </c>
      <c r="L8" s="28">
        <v>18</v>
      </c>
      <c r="M8" s="28">
        <v>17</v>
      </c>
      <c r="N8" s="40">
        <f>SUM(C8:M8)</f>
        <v>119</v>
      </c>
    </row>
    <row r="9" spans="1:14" ht="17">
      <c r="A9" s="55"/>
      <c r="B9" s="16" t="s">
        <v>3</v>
      </c>
      <c r="C9" s="29">
        <v>2</v>
      </c>
      <c r="D9" s="28">
        <v>0</v>
      </c>
      <c r="E9" s="31">
        <v>1</v>
      </c>
      <c r="F9" s="31">
        <v>1</v>
      </c>
      <c r="G9" s="31">
        <v>0</v>
      </c>
      <c r="H9" s="28">
        <v>5</v>
      </c>
      <c r="I9" s="28">
        <v>2</v>
      </c>
      <c r="J9" s="28">
        <v>0</v>
      </c>
      <c r="K9" s="28">
        <v>0</v>
      </c>
      <c r="L9" s="28">
        <v>1</v>
      </c>
      <c r="M9" s="28">
        <v>3</v>
      </c>
      <c r="N9" s="40">
        <f t="shared" ref="N9:N12" si="0">SUM(C9:M9)</f>
        <v>15</v>
      </c>
    </row>
    <row r="10" spans="1:14" ht="17">
      <c r="A10" s="55"/>
      <c r="B10" s="16" t="s">
        <v>4</v>
      </c>
      <c r="C10" s="29">
        <v>2</v>
      </c>
      <c r="D10" s="31">
        <v>0</v>
      </c>
      <c r="E10" s="31">
        <v>0</v>
      </c>
      <c r="F10" s="31">
        <v>1</v>
      </c>
      <c r="G10" s="31">
        <v>2</v>
      </c>
      <c r="H10" s="28">
        <v>2</v>
      </c>
      <c r="I10" s="28">
        <v>2</v>
      </c>
      <c r="J10" s="28">
        <v>2</v>
      </c>
      <c r="K10" s="28">
        <v>0</v>
      </c>
      <c r="L10" s="28">
        <v>2</v>
      </c>
      <c r="M10" s="28">
        <v>3</v>
      </c>
      <c r="N10" s="40">
        <f t="shared" si="0"/>
        <v>16</v>
      </c>
    </row>
    <row r="11" spans="1:14" ht="17">
      <c r="A11" s="55"/>
      <c r="B11" s="16" t="s">
        <v>5</v>
      </c>
      <c r="C11" s="29">
        <v>0</v>
      </c>
      <c r="D11" s="31">
        <v>0</v>
      </c>
      <c r="E11" s="31">
        <v>1</v>
      </c>
      <c r="F11" s="31">
        <v>0</v>
      </c>
      <c r="G11" s="31">
        <v>1</v>
      </c>
      <c r="H11" s="28">
        <v>0</v>
      </c>
      <c r="I11" s="28">
        <v>0</v>
      </c>
      <c r="J11" s="28">
        <v>0</v>
      </c>
      <c r="K11" s="28">
        <v>1</v>
      </c>
      <c r="L11" s="28">
        <v>1</v>
      </c>
      <c r="M11" s="28">
        <v>1</v>
      </c>
      <c r="N11" s="40">
        <f t="shared" si="0"/>
        <v>5</v>
      </c>
    </row>
    <row r="12" spans="1:14" ht="17">
      <c r="A12" s="55"/>
      <c r="B12" s="16" t="s">
        <v>6</v>
      </c>
      <c r="C12" s="29">
        <v>4</v>
      </c>
      <c r="D12" s="31">
        <v>0</v>
      </c>
      <c r="E12" s="31">
        <v>5</v>
      </c>
      <c r="F12" s="31">
        <v>2</v>
      </c>
      <c r="G12" s="31">
        <v>1</v>
      </c>
      <c r="H12" s="28">
        <v>1</v>
      </c>
      <c r="I12" s="28">
        <v>4</v>
      </c>
      <c r="J12" s="28">
        <v>1</v>
      </c>
      <c r="K12" s="28">
        <v>2</v>
      </c>
      <c r="L12" s="28">
        <v>2</v>
      </c>
      <c r="M12" s="28">
        <v>3</v>
      </c>
      <c r="N12" s="40">
        <f t="shared" si="0"/>
        <v>25</v>
      </c>
    </row>
    <row r="13" spans="1:14" ht="17">
      <c r="A13" s="55"/>
      <c r="B13" s="16" t="s">
        <v>18</v>
      </c>
      <c r="C13" s="32" t="s">
        <v>56</v>
      </c>
      <c r="D13" s="31" t="s">
        <v>69</v>
      </c>
      <c r="E13" s="31" t="s">
        <v>58</v>
      </c>
      <c r="F13" s="31" t="s">
        <v>73</v>
      </c>
      <c r="G13" s="31" t="s">
        <v>63</v>
      </c>
      <c r="H13" s="31" t="s">
        <v>76</v>
      </c>
      <c r="I13" s="31" t="s">
        <v>73</v>
      </c>
      <c r="J13" s="31" t="s">
        <v>62</v>
      </c>
      <c r="K13" s="31" t="s">
        <v>81</v>
      </c>
      <c r="L13" s="31" t="s">
        <v>81</v>
      </c>
      <c r="M13" s="31" t="s">
        <v>63</v>
      </c>
      <c r="N13" s="41" t="s">
        <v>88</v>
      </c>
    </row>
    <row r="14" spans="1:14" ht="18" thickBot="1">
      <c r="A14" s="55"/>
      <c r="B14" s="16" t="s">
        <v>19</v>
      </c>
      <c r="C14" s="29" t="s">
        <v>49</v>
      </c>
      <c r="D14" s="31" t="s">
        <v>49</v>
      </c>
      <c r="E14" s="31" t="s">
        <v>49</v>
      </c>
      <c r="F14" s="31" t="s">
        <v>49</v>
      </c>
      <c r="G14" s="31" t="s">
        <v>49</v>
      </c>
      <c r="H14" s="31" t="s">
        <v>49</v>
      </c>
      <c r="I14" s="31" t="s">
        <v>49</v>
      </c>
      <c r="J14" s="31" t="s">
        <v>49</v>
      </c>
      <c r="K14" s="31" t="s">
        <v>62</v>
      </c>
      <c r="L14" s="31" t="s">
        <v>69</v>
      </c>
      <c r="M14" s="31" t="s">
        <v>49</v>
      </c>
      <c r="N14" s="41" t="s">
        <v>59</v>
      </c>
    </row>
    <row r="15" spans="1:14" ht="18" thickBot="1">
      <c r="A15" s="55"/>
      <c r="B15" s="17" t="s">
        <v>10</v>
      </c>
      <c r="C15" s="27" t="s">
        <v>53</v>
      </c>
      <c r="D15" s="33" t="s">
        <v>49</v>
      </c>
      <c r="E15" s="33" t="s">
        <v>71</v>
      </c>
      <c r="F15" s="33" t="s">
        <v>49</v>
      </c>
      <c r="G15" s="33" t="s">
        <v>49</v>
      </c>
      <c r="H15" s="33" t="s">
        <v>77</v>
      </c>
      <c r="I15" s="33" t="s">
        <v>49</v>
      </c>
      <c r="J15" s="33" t="s">
        <v>49</v>
      </c>
      <c r="K15" s="33" t="s">
        <v>49</v>
      </c>
      <c r="L15" s="33" t="s">
        <v>56</v>
      </c>
      <c r="M15" s="33" t="s">
        <v>86</v>
      </c>
      <c r="N15" s="40" t="s">
        <v>89</v>
      </c>
    </row>
    <row r="16" spans="1:14" ht="18" thickBot="1">
      <c r="A16" s="55"/>
      <c r="B16" s="18" t="s">
        <v>21</v>
      </c>
      <c r="C16" s="34">
        <v>8</v>
      </c>
      <c r="D16" s="35">
        <v>2</v>
      </c>
      <c r="E16" s="35">
        <v>5</v>
      </c>
      <c r="F16" s="35">
        <v>7</v>
      </c>
      <c r="G16" s="35">
        <v>19</v>
      </c>
      <c r="H16" s="35">
        <v>30</v>
      </c>
      <c r="I16" s="35">
        <v>14</v>
      </c>
      <c r="J16" s="35">
        <v>3</v>
      </c>
      <c r="K16" s="35">
        <v>11</v>
      </c>
      <c r="L16" s="35">
        <v>24</v>
      </c>
      <c r="M16" s="35">
        <v>29</v>
      </c>
      <c r="N16" s="40">
        <f t="shared" ref="N16" si="1">SUM(C16:M16)</f>
        <v>152</v>
      </c>
    </row>
    <row r="17" spans="1:14" ht="18" thickBot="1">
      <c r="A17" s="56"/>
      <c r="B17" s="18" t="s">
        <v>9</v>
      </c>
      <c r="C17" s="37" t="s">
        <v>67</v>
      </c>
      <c r="D17" s="38" t="s">
        <v>68</v>
      </c>
      <c r="E17" s="35" t="s">
        <v>70</v>
      </c>
      <c r="F17" s="35" t="s">
        <v>72</v>
      </c>
      <c r="G17" s="35" t="s">
        <v>74</v>
      </c>
      <c r="H17" s="35" t="s">
        <v>75</v>
      </c>
      <c r="I17" s="35" t="s">
        <v>78</v>
      </c>
      <c r="J17" s="35" t="s">
        <v>79</v>
      </c>
      <c r="K17" s="35" t="s">
        <v>80</v>
      </c>
      <c r="L17" s="35" t="s">
        <v>84</v>
      </c>
      <c r="M17" s="35" t="s">
        <v>85</v>
      </c>
      <c r="N17" s="42" t="s">
        <v>87</v>
      </c>
    </row>
    <row r="18" spans="1:14">
      <c r="J18" s="44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K14" sqref="K14"/>
    </sheetView>
  </sheetViews>
  <sheetFormatPr baseColWidth="10" defaultRowHeight="15" x14ac:dyDescent="0"/>
  <cols>
    <col min="1" max="1" width="46.33203125" customWidth="1"/>
    <col min="8" max="8" width="15.33203125" customWidth="1"/>
    <col min="9" max="9" width="13.83203125" customWidth="1"/>
    <col min="10" max="10" width="13" customWidth="1"/>
    <col min="11" max="11" width="11.83203125" bestFit="1" customWidth="1"/>
    <col min="12" max="12" width="18.1640625" customWidth="1"/>
  </cols>
  <sheetData>
    <row r="1" spans="1:14" ht="20" thickBot="1">
      <c r="A1" s="57" t="s">
        <v>0</v>
      </c>
      <c r="B1" s="63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5" t="s">
        <v>20</v>
      </c>
      <c r="K1" s="66" t="s">
        <v>10</v>
      </c>
      <c r="L1" s="6"/>
      <c r="M1" s="6"/>
    </row>
    <row r="2" spans="1:14" ht="19">
      <c r="A2" s="58" t="s">
        <v>95</v>
      </c>
      <c r="B2" s="59">
        <f>AVERAGE(C7:G7)</f>
        <v>8</v>
      </c>
      <c r="C2" s="60">
        <f>AVERAGE(C8:G8)</f>
        <v>13</v>
      </c>
      <c r="D2" s="60">
        <f>AVERAGE(C9:G9)</f>
        <v>1.4</v>
      </c>
      <c r="E2" s="60">
        <f>AVERAGE(C10:G10)</f>
        <v>1.2</v>
      </c>
      <c r="F2" s="60">
        <f>AVERAGE(C11:G11)</f>
        <v>0.6</v>
      </c>
      <c r="G2" s="60">
        <f>AVERAGE(C12:G12)</f>
        <v>1.4</v>
      </c>
      <c r="H2" s="61" t="s">
        <v>108</v>
      </c>
      <c r="I2" s="62">
        <v>0</v>
      </c>
      <c r="J2" s="67">
        <v>0.7</v>
      </c>
      <c r="K2" s="68">
        <f>AVERAGE(C16:G16)</f>
        <v>18.600000000000001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54" t="s">
        <v>95</v>
      </c>
      <c r="B6" s="13"/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43" t="s">
        <v>17</v>
      </c>
    </row>
    <row r="7" spans="1:14" ht="17">
      <c r="A7" s="55"/>
      <c r="B7" s="15" t="s">
        <v>1</v>
      </c>
      <c r="C7" s="26">
        <v>11</v>
      </c>
      <c r="D7" s="28">
        <v>4</v>
      </c>
      <c r="E7" s="28">
        <v>4</v>
      </c>
      <c r="F7" s="28">
        <v>10</v>
      </c>
      <c r="G7" s="28">
        <v>11</v>
      </c>
      <c r="H7" s="40">
        <f>SUM(C7:G7)</f>
        <v>40</v>
      </c>
    </row>
    <row r="8" spans="1:14" ht="17">
      <c r="A8" s="55"/>
      <c r="B8" s="16" t="s">
        <v>2</v>
      </c>
      <c r="C8" s="29">
        <v>14</v>
      </c>
      <c r="D8" s="30">
        <v>15</v>
      </c>
      <c r="E8" s="29">
        <v>17</v>
      </c>
      <c r="F8" s="31">
        <v>11</v>
      </c>
      <c r="G8" s="31">
        <v>8</v>
      </c>
      <c r="H8" s="40">
        <f>SUM(C8:G8)</f>
        <v>65</v>
      </c>
    </row>
    <row r="9" spans="1:14" ht="17">
      <c r="A9" s="55"/>
      <c r="B9" s="16" t="s">
        <v>3</v>
      </c>
      <c r="C9" s="29">
        <v>0</v>
      </c>
      <c r="D9" s="28">
        <v>1</v>
      </c>
      <c r="E9" s="31">
        <v>4</v>
      </c>
      <c r="F9" s="31">
        <v>2</v>
      </c>
      <c r="G9" s="31">
        <v>0</v>
      </c>
      <c r="H9" s="40">
        <f>SUM(C9:G9)</f>
        <v>7</v>
      </c>
    </row>
    <row r="10" spans="1:14" ht="17">
      <c r="A10" s="55"/>
      <c r="B10" s="16" t="s">
        <v>4</v>
      </c>
      <c r="C10" s="29">
        <v>1</v>
      </c>
      <c r="D10" s="31">
        <v>1</v>
      </c>
      <c r="E10" s="31">
        <v>0</v>
      </c>
      <c r="F10" s="31">
        <v>1</v>
      </c>
      <c r="G10" s="31">
        <v>3</v>
      </c>
      <c r="H10" s="40">
        <f>SUM(C10:G10)</f>
        <v>6</v>
      </c>
    </row>
    <row r="11" spans="1:14" ht="17">
      <c r="A11" s="55"/>
      <c r="B11" s="16" t="s">
        <v>5</v>
      </c>
      <c r="C11" s="29">
        <v>0</v>
      </c>
      <c r="D11" s="31">
        <v>1</v>
      </c>
      <c r="E11" s="31">
        <v>0</v>
      </c>
      <c r="F11" s="31">
        <v>0</v>
      </c>
      <c r="G11" s="31">
        <v>2</v>
      </c>
      <c r="H11" s="40">
        <f>SUM(C11:G11)</f>
        <v>3</v>
      </c>
    </row>
    <row r="12" spans="1:14" ht="17">
      <c r="A12" s="55"/>
      <c r="B12" s="16" t="s">
        <v>6</v>
      </c>
      <c r="C12" s="29">
        <v>0</v>
      </c>
      <c r="D12" s="31">
        <v>2</v>
      </c>
      <c r="E12" s="31">
        <v>1</v>
      </c>
      <c r="F12" s="31">
        <v>3</v>
      </c>
      <c r="G12" s="31">
        <v>1</v>
      </c>
      <c r="H12" s="40">
        <f>SUM(C12:G12)</f>
        <v>7</v>
      </c>
    </row>
    <row r="13" spans="1:14" ht="17">
      <c r="A13" s="55"/>
      <c r="B13" s="16" t="s">
        <v>18</v>
      </c>
      <c r="C13" s="32" t="s">
        <v>97</v>
      </c>
      <c r="D13" s="31" t="s">
        <v>98</v>
      </c>
      <c r="E13" s="31" t="s">
        <v>73</v>
      </c>
      <c r="F13" s="31" t="s">
        <v>102</v>
      </c>
      <c r="G13" s="31" t="s">
        <v>97</v>
      </c>
      <c r="H13" s="41" t="s">
        <v>106</v>
      </c>
    </row>
    <row r="14" spans="1:14" ht="18" thickBot="1">
      <c r="A14" s="55"/>
      <c r="B14" s="16" t="s">
        <v>19</v>
      </c>
      <c r="C14" s="29" t="s">
        <v>49</v>
      </c>
      <c r="D14" s="31" t="s">
        <v>62</v>
      </c>
      <c r="E14" s="31" t="s">
        <v>49</v>
      </c>
      <c r="F14" s="31" t="s">
        <v>49</v>
      </c>
      <c r="G14" s="31" t="s">
        <v>49</v>
      </c>
      <c r="H14" s="41" t="s">
        <v>62</v>
      </c>
    </row>
    <row r="15" spans="1:14" ht="18" thickBot="1">
      <c r="A15" s="55"/>
      <c r="B15" s="18" t="s">
        <v>21</v>
      </c>
      <c r="C15" s="27" t="s">
        <v>63</v>
      </c>
      <c r="D15" s="33" t="s">
        <v>99</v>
      </c>
      <c r="E15" s="33" t="s">
        <v>99</v>
      </c>
      <c r="F15" s="33" t="s">
        <v>103</v>
      </c>
      <c r="G15" s="33" t="s">
        <v>86</v>
      </c>
      <c r="H15" s="40" t="s">
        <v>107</v>
      </c>
    </row>
    <row r="16" spans="1:14" ht="18" thickBot="1">
      <c r="A16" s="55"/>
      <c r="B16" s="17" t="s">
        <v>10</v>
      </c>
      <c r="C16" s="34">
        <v>22</v>
      </c>
      <c r="D16" s="35">
        <v>17</v>
      </c>
      <c r="E16" s="35">
        <v>20</v>
      </c>
      <c r="F16" s="35">
        <v>14</v>
      </c>
      <c r="G16" s="35">
        <v>20</v>
      </c>
      <c r="H16" s="40">
        <f>SUM(C16:G16)</f>
        <v>93</v>
      </c>
    </row>
    <row r="17" spans="1:8" ht="18" thickBot="1">
      <c r="A17" s="56"/>
      <c r="B17" s="18" t="s">
        <v>9</v>
      </c>
      <c r="C17" s="37" t="s">
        <v>96</v>
      </c>
      <c r="D17" s="38" t="s">
        <v>85</v>
      </c>
      <c r="E17" s="35" t="s">
        <v>100</v>
      </c>
      <c r="F17" s="35" t="s">
        <v>101</v>
      </c>
      <c r="G17" s="35" t="s">
        <v>104</v>
      </c>
      <c r="H17" s="42" t="s">
        <v>105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СуперКубок(2016)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2017-06-20T13:03:33Z</dcterms:modified>
</cp:coreProperties>
</file>